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097055\Desktop\インボイス請求書\"/>
    </mc:Choice>
  </mc:AlternateContent>
  <xr:revisionPtr revIDLastSave="0" documentId="13_ncr:1_{1D7663F9-5096-41A5-809C-A26FC073241F}" xr6:coauthVersionLast="36" xr6:coauthVersionMax="36" xr10:uidLastSave="{00000000-0000-0000-0000-000000000000}"/>
  <bookViews>
    <workbookView xWindow="0" yWindow="0" windowWidth="20490" windowHeight="7545" tabRatio="536" activeTab="1" xr2:uid="{00000000-000D-0000-FFFF-FFFF00000000}"/>
  </bookViews>
  <sheets>
    <sheet name="請求書" sheetId="146" r:id="rId1"/>
    <sheet name="見積書" sheetId="145" r:id="rId2"/>
    <sheet name="納品書" sheetId="144" r:id="rId3"/>
    <sheet name="納品書（控）" sheetId="143" r:id="rId4"/>
  </sheets>
  <definedNames>
    <definedName name="あ">#REF!</definedName>
    <definedName name="い">#REF!</definedName>
    <definedName name="か">#REF!</definedName>
    <definedName name="き">#REF!</definedName>
    <definedName name="け">#REF!</definedName>
    <definedName name="こ">#REF!</definedName>
    <definedName name="さ">#REF!</definedName>
    <definedName name="し">#REF!</definedName>
    <definedName name="そ">#REF!</definedName>
    <definedName name="その他">#REF!</definedName>
    <definedName name="た">#REF!</definedName>
    <definedName name="ち">#REF!</definedName>
    <definedName name="つ">#REF!</definedName>
    <definedName name="て">#REF!</definedName>
    <definedName name="と">#REF!</definedName>
    <definedName name="に">#REF!</definedName>
    <definedName name="ね">#REF!</definedName>
    <definedName name="ふ">#REF!</definedName>
    <definedName name="ほ">#REF!</definedName>
    <definedName name="ま">#REF!</definedName>
    <definedName name="み">#REF!</definedName>
    <definedName name="む">#REF!</definedName>
    <definedName name="や">#REF!</definedName>
    <definedName name="ゆ">#REF!</definedName>
    <definedName name="よ">#REF!</definedName>
    <definedName name="り">#REF!</definedName>
    <definedName name="医業外収益">#REF!</definedName>
    <definedName name="医業外費用">#REF!</definedName>
    <definedName name="医業収益">#REF!</definedName>
    <definedName name="給与費">#REF!</definedName>
    <definedName name="経費">#REF!</definedName>
    <definedName name="研究研修費">#REF!</definedName>
    <definedName name="減価償却費">#REF!</definedName>
    <definedName name="項目①">#REF!</definedName>
    <definedName name="材料費">#REF!</definedName>
    <definedName name="資産減耗費">#REF!</definedName>
    <definedName name="収益">#REF!</definedName>
    <definedName name="特別損失">#REF!</definedName>
    <definedName name="特別利益">#REF!</definedName>
    <definedName name="費用">#REF!</definedName>
    <definedName name="未収金">#REF!</definedName>
    <definedName name="未払金">#REF!</definedName>
    <definedName name="預り金">#REF!</definedName>
    <definedName name="預金">#REF!</definedName>
  </definedNames>
  <calcPr calcId="191029"/>
</workbook>
</file>

<file path=xl/calcChain.xml><?xml version="1.0" encoding="utf-8"?>
<calcChain xmlns="http://schemas.openxmlformats.org/spreadsheetml/2006/main">
  <c r="A2" i="146" l="1"/>
  <c r="A2" i="143"/>
  <c r="AB2" i="146"/>
  <c r="AB2" i="143"/>
  <c r="AB2" i="144"/>
  <c r="V36" i="146"/>
  <c r="V37" i="146"/>
  <c r="V38" i="146"/>
  <c r="V35" i="146"/>
  <c r="Q36" i="146"/>
  <c r="Q37" i="146"/>
  <c r="Q35" i="146"/>
  <c r="F36" i="146"/>
  <c r="F37" i="146"/>
  <c r="F38" i="146"/>
  <c r="F35" i="146"/>
  <c r="A36" i="146"/>
  <c r="A37" i="146"/>
  <c r="A35" i="146"/>
  <c r="V36" i="143"/>
  <c r="V37" i="143"/>
  <c r="V38" i="143"/>
  <c r="V35" i="143"/>
  <c r="Q36" i="143"/>
  <c r="Q37" i="143"/>
  <c r="Q35" i="143"/>
  <c r="F36" i="143"/>
  <c r="F37" i="143"/>
  <c r="F38" i="143"/>
  <c r="F35" i="143"/>
  <c r="A36" i="143"/>
  <c r="A37" i="143"/>
  <c r="A35" i="143"/>
  <c r="V36" i="144"/>
  <c r="V37" i="144"/>
  <c r="V38" i="144"/>
  <c r="V35" i="144"/>
  <c r="Q36" i="144"/>
  <c r="Q37" i="144"/>
  <c r="Q35" i="144"/>
  <c r="A36" i="144"/>
  <c r="A37" i="144"/>
  <c r="A35" i="144"/>
  <c r="F36" i="144"/>
  <c r="F37" i="144"/>
  <c r="F38" i="144"/>
  <c r="F35" i="144"/>
  <c r="A2" i="144"/>
  <c r="U26" i="146" l="1"/>
  <c r="Y26" i="146" s="1"/>
  <c r="R26" i="146"/>
  <c r="O26" i="146"/>
  <c r="F26" i="146"/>
  <c r="A26" i="146"/>
  <c r="U25" i="146"/>
  <c r="R25" i="146"/>
  <c r="Y25" i="146" s="1"/>
  <c r="O25" i="146"/>
  <c r="F25" i="146"/>
  <c r="A25" i="146"/>
  <c r="U24" i="146"/>
  <c r="R24" i="146"/>
  <c r="Y24" i="146" s="1"/>
  <c r="O24" i="146"/>
  <c r="F24" i="146"/>
  <c r="A24" i="146"/>
  <c r="U23" i="146"/>
  <c r="R23" i="146"/>
  <c r="O23" i="146"/>
  <c r="F23" i="146"/>
  <c r="A23" i="146"/>
  <c r="U22" i="146"/>
  <c r="Y22" i="146" s="1"/>
  <c r="R22" i="146"/>
  <c r="O22" i="146"/>
  <c r="F22" i="146"/>
  <c r="A22" i="146"/>
  <c r="U21" i="146"/>
  <c r="R21" i="146"/>
  <c r="Y21" i="146" s="1"/>
  <c r="O21" i="146"/>
  <c r="F21" i="146"/>
  <c r="A21" i="146"/>
  <c r="Y20" i="146"/>
  <c r="U20" i="146"/>
  <c r="R20" i="146"/>
  <c r="O20" i="146"/>
  <c r="F20" i="146"/>
  <c r="A20" i="146"/>
  <c r="U19" i="146"/>
  <c r="R19" i="146"/>
  <c r="Y19" i="146" s="1"/>
  <c r="O19" i="146"/>
  <c r="F19" i="146"/>
  <c r="A19" i="146"/>
  <c r="R13" i="146"/>
  <c r="R12" i="146"/>
  <c r="R11" i="146"/>
  <c r="R10" i="146"/>
  <c r="R9" i="146"/>
  <c r="R8" i="146"/>
  <c r="R7" i="146"/>
  <c r="R6" i="146"/>
  <c r="X5" i="146"/>
  <c r="V5" i="146"/>
  <c r="T5" i="146"/>
  <c r="R5" i="146"/>
  <c r="U26" i="144"/>
  <c r="R26" i="144"/>
  <c r="Y26" i="144" s="1"/>
  <c r="O26" i="144"/>
  <c r="F26" i="144"/>
  <c r="A26" i="144"/>
  <c r="U25" i="144"/>
  <c r="Y25" i="144" s="1"/>
  <c r="R25" i="144"/>
  <c r="O25" i="144"/>
  <c r="F25" i="144"/>
  <c r="A25" i="144"/>
  <c r="U24" i="144"/>
  <c r="R24" i="144"/>
  <c r="Y24" i="144" s="1"/>
  <c r="O24" i="144"/>
  <c r="F24" i="144"/>
  <c r="A24" i="144"/>
  <c r="U23" i="144"/>
  <c r="R23" i="144"/>
  <c r="O23" i="144"/>
  <c r="F23" i="144"/>
  <c r="A23" i="144"/>
  <c r="U22" i="144"/>
  <c r="R22" i="144"/>
  <c r="Y22" i="144" s="1"/>
  <c r="O22" i="144"/>
  <c r="F22" i="144"/>
  <c r="A22" i="144"/>
  <c r="U21" i="144"/>
  <c r="Y21" i="144" s="1"/>
  <c r="R21" i="144"/>
  <c r="O21" i="144"/>
  <c r="F21" i="144"/>
  <c r="A21" i="144"/>
  <c r="U20" i="144"/>
  <c r="R20" i="144"/>
  <c r="Y20" i="144" s="1"/>
  <c r="O20" i="144"/>
  <c r="F20" i="144"/>
  <c r="A20" i="144"/>
  <c r="U19" i="144"/>
  <c r="R19" i="144"/>
  <c r="O19" i="144"/>
  <c r="F19" i="144"/>
  <c r="A19" i="144"/>
  <c r="R13" i="144"/>
  <c r="R12" i="144"/>
  <c r="R11" i="144"/>
  <c r="R10" i="144"/>
  <c r="R9" i="144"/>
  <c r="R8" i="144"/>
  <c r="R7" i="144"/>
  <c r="R6" i="144"/>
  <c r="X5" i="144"/>
  <c r="V5" i="144"/>
  <c r="T5" i="144"/>
  <c r="R5" i="144"/>
  <c r="U26" i="143"/>
  <c r="R26" i="143"/>
  <c r="Y26" i="143" s="1"/>
  <c r="O26" i="143"/>
  <c r="F26" i="143"/>
  <c r="A26" i="143"/>
  <c r="Y25" i="143"/>
  <c r="U25" i="143"/>
  <c r="R25" i="143"/>
  <c r="O25" i="143"/>
  <c r="F25" i="143"/>
  <c r="A25" i="143"/>
  <c r="U24" i="143"/>
  <c r="R24" i="143"/>
  <c r="Y24" i="143" s="1"/>
  <c r="O24" i="143"/>
  <c r="F24" i="143"/>
  <c r="A24" i="143"/>
  <c r="U23" i="143"/>
  <c r="Y23" i="143" s="1"/>
  <c r="R23" i="143"/>
  <c r="O23" i="143"/>
  <c r="F23" i="143"/>
  <c r="A23" i="143"/>
  <c r="U22" i="143"/>
  <c r="R22" i="143"/>
  <c r="Y22" i="143" s="1"/>
  <c r="O22" i="143"/>
  <c r="F22" i="143"/>
  <c r="A22" i="143"/>
  <c r="U21" i="143"/>
  <c r="R21" i="143"/>
  <c r="Y21" i="143" s="1"/>
  <c r="O21" i="143"/>
  <c r="F21" i="143"/>
  <c r="A21" i="143"/>
  <c r="U20" i="143"/>
  <c r="R20" i="143"/>
  <c r="O20" i="143"/>
  <c r="F20" i="143"/>
  <c r="A20" i="143"/>
  <c r="U19" i="143"/>
  <c r="R19" i="143"/>
  <c r="Y19" i="143" s="1"/>
  <c r="O19" i="143"/>
  <c r="F19" i="143"/>
  <c r="A19" i="143"/>
  <c r="R13" i="143"/>
  <c r="R12" i="143"/>
  <c r="R11" i="143"/>
  <c r="R10" i="143"/>
  <c r="R9" i="143"/>
  <c r="R8" i="143"/>
  <c r="R7" i="143"/>
  <c r="R6" i="143"/>
  <c r="X5" i="143"/>
  <c r="V5" i="143"/>
  <c r="T5" i="143"/>
  <c r="R5" i="143"/>
  <c r="O30" i="145"/>
  <c r="O30" i="143" s="1"/>
  <c r="Y26" i="145"/>
  <c r="Y25" i="145"/>
  <c r="Y24" i="145"/>
  <c r="Y23" i="145"/>
  <c r="Y22" i="145"/>
  <c r="Y21" i="145"/>
  <c r="Y20" i="145"/>
  <c r="Y19" i="145"/>
  <c r="Y3" i="146"/>
  <c r="Y27" i="145" l="1"/>
  <c r="Y27" i="143" s="1"/>
  <c r="Y19" i="144"/>
  <c r="Y23" i="144"/>
  <c r="Y20" i="143"/>
  <c r="Y23" i="146"/>
  <c r="O29" i="145"/>
  <c r="Y27" i="146"/>
  <c r="Y27" i="144"/>
  <c r="Y3" i="143"/>
  <c r="O30" i="146"/>
  <c r="Y3" i="144"/>
  <c r="O30" i="144"/>
  <c r="Y30" i="145"/>
  <c r="O29" i="146" l="1"/>
  <c r="O29" i="144"/>
  <c r="O29" i="143"/>
  <c r="Y29" i="145"/>
  <c r="Y30" i="146"/>
  <c r="Y30" i="144"/>
  <c r="Y30" i="143"/>
  <c r="Y29" i="144" l="1"/>
  <c r="Y29" i="143"/>
  <c r="Y29" i="146"/>
  <c r="Y28" i="145"/>
  <c r="Y28" i="146" l="1"/>
  <c r="Y28" i="144"/>
  <c r="Y28" i="143"/>
  <c r="Y31" i="145"/>
  <c r="Y31" i="146" l="1"/>
  <c r="L16" i="146" s="1"/>
  <c r="Y31" i="144"/>
  <c r="L16" i="144" s="1"/>
  <c r="Y31" i="143"/>
  <c r="L16" i="143" s="1"/>
  <c r="L16" i="145"/>
</calcChain>
</file>

<file path=xl/sharedStrings.xml><?xml version="1.0" encoding="utf-8"?>
<sst xmlns="http://schemas.openxmlformats.org/spreadsheetml/2006/main" count="148" uniqueCount="45">
  <si>
    <t>見　　積　　書</t>
  </si>
  <si>
    <t>伝票№</t>
  </si>
  <si>
    <t>業者コード</t>
  </si>
  <si>
    <t>住所</t>
  </si>
  <si>
    <t>社(店)名</t>
  </si>
  <si>
    <t>代表者名</t>
  </si>
  <si>
    <t>電話番号</t>
  </si>
  <si>
    <t>登録番号</t>
  </si>
  <si>
    <t>下記のとおり見積いたします。</t>
  </si>
  <si>
    <t>金額</t>
  </si>
  <si>
    <t>円</t>
  </si>
  <si>
    <t>メーカー名</t>
  </si>
  <si>
    <t>品　　　　名</t>
  </si>
  <si>
    <t>軽減税率</t>
  </si>
  <si>
    <t>数 量</t>
  </si>
  <si>
    <t>単　価</t>
  </si>
  <si>
    <t>金　　　額</t>
  </si>
  <si>
    <t>検収印</t>
  </si>
  <si>
    <t>〇</t>
  </si>
  <si>
    <t>小　　　計</t>
  </si>
  <si>
    <t>消　費　税</t>
  </si>
  <si>
    <t>（10％対象）</t>
  </si>
  <si>
    <t>（8％対象）</t>
  </si>
  <si>
    <t>合　　　計</t>
  </si>
  <si>
    <t>借方</t>
  </si>
  <si>
    <t>貸方</t>
  </si>
  <si>
    <t>コード番号</t>
  </si>
  <si>
    <t>合　　計</t>
  </si>
  <si>
    <t>納　品　書 (控)</t>
  </si>
  <si>
    <t>下記のとおり納品いたします。</t>
  </si>
  <si>
    <t>納　　品　　書</t>
  </si>
  <si>
    <t>請　　求　　書</t>
  </si>
  <si>
    <t>下記のとおり請求いたします。</t>
  </si>
  <si>
    <t>兵庫県立○○病院長　様</t>
    <phoneticPr fontId="14"/>
  </si>
  <si>
    <t>（10％対象）</t>
    <phoneticPr fontId="14"/>
  </si>
  <si>
    <t>神戸市</t>
    <rPh sb="0" eb="3">
      <t>コウベシ</t>
    </rPh>
    <phoneticPr fontId="14"/>
  </si>
  <si>
    <t>○○商事</t>
    <rPh sb="2" eb="4">
      <t>ショウジ</t>
    </rPh>
    <phoneticPr fontId="14"/>
  </si>
  <si>
    <t>山田太郎</t>
    <rPh sb="0" eb="2">
      <t>ヤマダ</t>
    </rPh>
    <rPh sb="2" eb="4">
      <t>タロウ</t>
    </rPh>
    <phoneticPr fontId="14"/>
  </si>
  <si>
    <t>００－００００</t>
    <phoneticPr fontId="14"/>
  </si>
  <si>
    <t>太田次郎</t>
    <rPh sb="0" eb="2">
      <t>オオタ</t>
    </rPh>
    <rPh sb="2" eb="4">
      <t>ジロウ</t>
    </rPh>
    <phoneticPr fontId="14"/>
  </si>
  <si>
    <t>gjagoijgoijiogjp</t>
    <phoneticPr fontId="14"/>
  </si>
  <si>
    <t>一般用</t>
    <rPh sb="0" eb="3">
      <t>イッパンヨウ</t>
    </rPh>
    <phoneticPr fontId="14"/>
  </si>
  <si>
    <t>担当者氏名</t>
    <rPh sb="3" eb="5">
      <t>シメイ</t>
    </rPh>
    <phoneticPr fontId="14"/>
  </si>
  <si>
    <t>担当者電話番号</t>
    <rPh sb="0" eb="3">
      <t>タントウシャ</t>
    </rPh>
    <rPh sb="3" eb="5">
      <t>デンワ</t>
    </rPh>
    <rPh sb="5" eb="7">
      <t>バンゴウ</t>
    </rPh>
    <phoneticPr fontId="14"/>
  </si>
  <si>
    <t>担当者e-mail</t>
    <rPh sb="0" eb="3">
      <t>タントウシャ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</si>
</sst>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_ * #,##0_ ;_ * \-#,##0_ ;_ * &quot;-&quot;??_ ;_ @_ "/>
    <numFmt numFmtId="177" formatCode="#,##0&quot;円&quot;"/>
    <numFmt numFmtId="178" formatCode="#,##0_ "/>
    <numFmt numFmtId="179" formatCode="[$-411]ggge&quot;年&quot;m&quot;月&quot;d&quot;日&quot;;@"/>
  </numFmts>
  <fonts count="19">
    <font>
      <sz val="12"/>
      <name val="ＭＳ Ｐゴシック"/>
      <charset val="128"/>
    </font>
    <font>
      <sz val="12"/>
      <name val="ＭＳ 明朝"/>
      <family val="1"/>
      <charset val="128"/>
    </font>
    <font>
      <sz val="26"/>
      <name val="ＭＳ 明朝"/>
      <family val="1"/>
      <charset val="128"/>
    </font>
    <font>
      <sz val="18"/>
      <name val="ＭＳ Ｐ明朝"/>
      <family val="1"/>
      <charset val="128"/>
    </font>
    <font>
      <sz val="22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rgb="FF0000CC"/>
      <name val="ＭＳ Ｐ明朝"/>
      <family val="1"/>
      <charset val="128"/>
    </font>
    <font>
      <sz val="11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4"/>
      <color rgb="FF0000CC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1" fontId="0" fillId="0" borderId="0"/>
    <xf numFmtId="176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1" fontId="13" fillId="0" borderId="0"/>
    <xf numFmtId="1" fontId="13" fillId="0" borderId="0"/>
    <xf numFmtId="38" fontId="10" fillId="0" borderId="0" applyFont="0" applyFill="0" applyBorder="0" applyAlignment="0" applyProtection="0">
      <alignment vertical="center"/>
    </xf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1" fontId="13" fillId="0" borderId="0"/>
    <xf numFmtId="0" fontId="11" fillId="0" borderId="0"/>
    <xf numFmtId="0" fontId="12" fillId="0" borderId="0"/>
  </cellStyleXfs>
  <cellXfs count="110">
    <xf numFmtId="1" fontId="0" fillId="0" borderId="0" xfId="0"/>
    <xf numFmtId="1" fontId="1" fillId="0" borderId="0" xfId="0" applyFont="1" applyAlignment="1">
      <alignment vertical="center"/>
    </xf>
    <xf numFmtId="1" fontId="1" fillId="0" borderId="0" xfId="0" applyFont="1"/>
    <xf numFmtId="1" fontId="2" fillId="0" borderId="0" xfId="0" applyFont="1" applyAlignment="1"/>
    <xf numFmtId="1" fontId="1" fillId="0" borderId="0" xfId="0" applyFont="1" applyAlignment="1">
      <alignment vertical="top"/>
    </xf>
    <xf numFmtId="1" fontId="1" fillId="0" borderId="17" xfId="0" applyFont="1" applyBorder="1"/>
    <xf numFmtId="1" fontId="1" fillId="0" borderId="0" xfId="0" applyFont="1" applyAlignment="1"/>
    <xf numFmtId="1" fontId="2" fillId="0" borderId="17" xfId="0" applyFont="1" applyBorder="1" applyAlignment="1"/>
    <xf numFmtId="1" fontId="1" fillId="0" borderId="0" xfId="0" applyFont="1" applyAlignment="1">
      <alignment horizontal="right"/>
    </xf>
    <xf numFmtId="1" fontId="17" fillId="0" borderId="0" xfId="0" applyFont="1" applyAlignment="1">
      <alignment vertical="center"/>
    </xf>
    <xf numFmtId="1" fontId="1" fillId="0" borderId="31" xfId="0" applyFont="1" applyBorder="1" applyAlignment="1">
      <alignment vertical="center"/>
    </xf>
    <xf numFmtId="1" fontId="1" fillId="0" borderId="32" xfId="0" applyFont="1" applyBorder="1" applyAlignment="1">
      <alignment vertical="center"/>
    </xf>
    <xf numFmtId="1" fontId="1" fillId="0" borderId="33" xfId="0" applyFont="1" applyBorder="1" applyAlignment="1">
      <alignment vertical="center"/>
    </xf>
    <xf numFmtId="1" fontId="2" fillId="0" borderId="17" xfId="0" applyFont="1" applyBorder="1" applyAlignment="1">
      <alignment horizontal="center"/>
    </xf>
    <xf numFmtId="179" fontId="8" fillId="0" borderId="0" xfId="0" applyNumberFormat="1" applyFont="1" applyAlignment="1">
      <alignment horizontal="distributed" vertical="center"/>
    </xf>
    <xf numFmtId="1" fontId="6" fillId="0" borderId="2" xfId="0" applyFont="1" applyBorder="1" applyAlignment="1">
      <alignment horizontal="distributed" vertical="center"/>
    </xf>
    <xf numFmtId="1" fontId="6" fillId="0" borderId="3" xfId="0" applyFont="1" applyBorder="1" applyAlignment="1">
      <alignment horizontal="distributed" vertical="center"/>
    </xf>
    <xf numFmtId="1" fontId="1" fillId="0" borderId="3" xfId="0" applyFont="1" applyBorder="1" applyAlignment="1">
      <alignment horizontal="center" vertical="center"/>
    </xf>
    <xf numFmtId="1" fontId="1" fillId="0" borderId="23" xfId="0" applyFont="1" applyBorder="1" applyAlignment="1">
      <alignment horizontal="center" vertical="center"/>
    </xf>
    <xf numFmtId="1" fontId="6" fillId="0" borderId="18" xfId="0" applyFont="1" applyBorder="1" applyAlignment="1">
      <alignment horizontal="distributed" vertical="center"/>
    </xf>
    <xf numFmtId="1" fontId="6" fillId="0" borderId="18" xfId="0" applyFont="1" applyBorder="1" applyAlignment="1">
      <alignment horizontal="left" vertical="center" indent="1"/>
    </xf>
    <xf numFmtId="1" fontId="6" fillId="0" borderId="24" xfId="0" applyFont="1" applyBorder="1" applyAlignment="1">
      <alignment horizontal="left" vertical="center" indent="1"/>
    </xf>
    <xf numFmtId="1" fontId="1" fillId="0" borderId="22" xfId="0" applyFont="1" applyBorder="1" applyAlignment="1">
      <alignment horizontal="center"/>
    </xf>
    <xf numFmtId="1" fontId="8" fillId="0" borderId="0" xfId="0" applyFont="1" applyAlignment="1">
      <alignment horizontal="center" vertical="center"/>
    </xf>
    <xf numFmtId="1" fontId="6" fillId="0" borderId="5" xfId="0" applyFont="1" applyBorder="1" applyAlignment="1">
      <alignment horizontal="left" vertical="center" indent="1"/>
    </xf>
    <xf numFmtId="1" fontId="4" fillId="0" borderId="1" xfId="0" applyFont="1" applyBorder="1" applyAlignment="1">
      <alignment horizontal="center" vertical="center"/>
    </xf>
    <xf numFmtId="1" fontId="4" fillId="0" borderId="12" xfId="0" applyFont="1" applyBorder="1" applyAlignment="1">
      <alignment horizontal="center" vertical="center"/>
    </xf>
    <xf numFmtId="1" fontId="4" fillId="0" borderId="19" xfId="0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right" vertical="center"/>
    </xf>
    <xf numFmtId="1" fontId="4" fillId="0" borderId="25" xfId="0" applyFont="1" applyBorder="1" applyAlignment="1">
      <alignment horizontal="center" vertical="center"/>
    </xf>
    <xf numFmtId="1" fontId="1" fillId="0" borderId="2" xfId="0" applyFont="1" applyBorder="1" applyAlignment="1">
      <alignment horizontal="center" vertical="center"/>
    </xf>
    <xf numFmtId="1" fontId="1" fillId="0" borderId="3" xfId="0" applyFont="1" applyBorder="1" applyAlignment="1">
      <alignment horizontal="center" vertical="center" shrinkToFit="1"/>
    </xf>
    <xf numFmtId="1" fontId="1" fillId="0" borderId="4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left" vertical="center" wrapText="1"/>
    </xf>
    <xf numFmtId="1" fontId="1" fillId="0" borderId="5" xfId="0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right" vertical="center" shrinkToFit="1"/>
    </xf>
    <xf numFmtId="178" fontId="8" fillId="0" borderId="5" xfId="1" applyNumberFormat="1" applyFont="1" applyBorder="1" applyAlignment="1">
      <alignment horizontal="right" vertical="center" shrinkToFit="1"/>
    </xf>
    <xf numFmtId="1" fontId="1" fillId="0" borderId="26" xfId="0" applyFont="1" applyBorder="1" applyAlignment="1">
      <alignment horizontal="center" vertical="center"/>
    </xf>
    <xf numFmtId="1" fontId="1" fillId="0" borderId="6" xfId="0" applyFont="1" applyBorder="1" applyAlignment="1">
      <alignment horizontal="left" vertical="center" wrapText="1"/>
    </xf>
    <xf numFmtId="1" fontId="1" fillId="0" borderId="7" xfId="0" applyFont="1" applyBorder="1" applyAlignment="1">
      <alignment horizontal="left" vertical="center" wrapText="1"/>
    </xf>
    <xf numFmtId="178" fontId="8" fillId="0" borderId="7" xfId="0" applyNumberFormat="1" applyFont="1" applyBorder="1" applyAlignment="1">
      <alignment horizontal="right" vertical="center" shrinkToFit="1"/>
    </xf>
    <xf numFmtId="178" fontId="8" fillId="0" borderId="7" xfId="1" applyNumberFormat="1" applyFont="1" applyBorder="1" applyAlignment="1">
      <alignment horizontal="right" vertical="center" shrinkToFit="1"/>
    </xf>
    <xf numFmtId="1" fontId="1" fillId="0" borderId="7" xfId="0" applyFont="1" applyBorder="1" applyAlignment="1">
      <alignment horizontal="center" vertical="center"/>
    </xf>
    <xf numFmtId="1" fontId="1" fillId="0" borderId="27" xfId="0" applyFont="1" applyBorder="1" applyAlignment="1">
      <alignment horizontal="center" vertical="center"/>
    </xf>
    <xf numFmtId="1" fontId="5" fillId="0" borderId="8" xfId="0" applyFont="1" applyBorder="1" applyAlignment="1">
      <alignment horizontal="center" vertical="center"/>
    </xf>
    <xf numFmtId="1" fontId="5" fillId="0" borderId="9" xfId="0" applyFont="1" applyBorder="1" applyAlignment="1">
      <alignment horizontal="center" vertical="center"/>
    </xf>
    <xf numFmtId="1" fontId="1" fillId="0" borderId="9" xfId="0" applyFont="1" applyBorder="1" applyAlignment="1">
      <alignment horizontal="center" vertical="center"/>
    </xf>
    <xf numFmtId="178" fontId="8" fillId="0" borderId="9" xfId="0" applyNumberFormat="1" applyFont="1" applyBorder="1" applyAlignment="1">
      <alignment horizontal="right" vertical="center" shrinkToFit="1"/>
    </xf>
    <xf numFmtId="178" fontId="8" fillId="0" borderId="20" xfId="0" applyNumberFormat="1" applyFont="1" applyBorder="1" applyAlignment="1">
      <alignment horizontal="right" vertical="center" shrinkToFit="1"/>
    </xf>
    <xf numFmtId="1" fontId="1" fillId="0" borderId="14" xfId="0" applyFont="1" applyBorder="1" applyAlignment="1">
      <alignment horizontal="center" vertical="center"/>
    </xf>
    <xf numFmtId="1" fontId="1" fillId="0" borderId="29" xfId="0" applyFont="1" applyBorder="1" applyAlignment="1">
      <alignment horizontal="center" vertical="center"/>
    </xf>
    <xf numFmtId="1" fontId="1" fillId="0" borderId="6" xfId="0" applyFont="1" applyBorder="1" applyAlignment="1">
      <alignment horizontal="center" vertical="center"/>
    </xf>
    <xf numFmtId="1" fontId="1" fillId="0" borderId="8" xfId="0" applyFont="1" applyBorder="1" applyAlignment="1">
      <alignment horizontal="left" vertical="center" indent="6"/>
    </xf>
    <xf numFmtId="1" fontId="1" fillId="0" borderId="9" xfId="0" applyFont="1" applyBorder="1" applyAlignment="1">
      <alignment horizontal="left" vertical="center" indent="6"/>
    </xf>
    <xf numFmtId="177" fontId="1" fillId="0" borderId="9" xfId="0" applyNumberFormat="1" applyFont="1" applyBorder="1" applyAlignment="1">
      <alignment horizontal="left" vertical="center"/>
    </xf>
    <xf numFmtId="178" fontId="1" fillId="0" borderId="7" xfId="0" applyNumberFormat="1" applyFont="1" applyBorder="1" applyAlignment="1">
      <alignment horizontal="right" vertical="center" shrinkToFit="1"/>
    </xf>
    <xf numFmtId="1" fontId="1" fillId="0" borderId="10" xfId="0" applyFont="1" applyBorder="1" applyAlignment="1">
      <alignment horizontal="left" vertical="center" indent="6"/>
    </xf>
    <xf numFmtId="1" fontId="1" fillId="0" borderId="11" xfId="0" applyFont="1" applyBorder="1" applyAlignment="1">
      <alignment horizontal="left" vertical="center" indent="6"/>
    </xf>
    <xf numFmtId="177" fontId="1" fillId="0" borderId="11" xfId="1" applyNumberFormat="1" applyFont="1" applyBorder="1" applyAlignment="1">
      <alignment horizontal="left" vertical="center"/>
    </xf>
    <xf numFmtId="177" fontId="1" fillId="0" borderId="11" xfId="1" applyNumberFormat="1" applyFont="1" applyBorder="1" applyAlignment="1">
      <alignment horizontal="left" vertical="center" shrinkToFit="1"/>
    </xf>
    <xf numFmtId="178" fontId="8" fillId="0" borderId="11" xfId="0" applyNumberFormat="1" applyFont="1" applyBorder="1" applyAlignment="1">
      <alignment horizontal="right" vertical="center" shrinkToFit="1"/>
    </xf>
    <xf numFmtId="178" fontId="8" fillId="0" borderId="21" xfId="0" applyNumberFormat="1" applyFont="1" applyBorder="1" applyAlignment="1">
      <alignment horizontal="right" vertical="center" shrinkToFit="1"/>
    </xf>
    <xf numFmtId="178" fontId="1" fillId="0" borderId="16" xfId="0" applyNumberFormat="1" applyFont="1" applyBorder="1" applyAlignment="1">
      <alignment horizontal="right" vertical="center" shrinkToFit="1"/>
    </xf>
    <xf numFmtId="1" fontId="1" fillId="0" borderId="24" xfId="0" applyFont="1" applyBorder="1" applyAlignment="1">
      <alignment horizontal="center" vertical="center"/>
    </xf>
    <xf numFmtId="1" fontId="1" fillId="0" borderId="28" xfId="0" applyFont="1" applyBorder="1" applyAlignment="1">
      <alignment horizontal="center" vertical="center"/>
    </xf>
    <xf numFmtId="1" fontId="1" fillId="0" borderId="15" xfId="0" applyFont="1" applyBorder="1" applyAlignment="1">
      <alignment horizontal="center" vertical="center"/>
    </xf>
    <xf numFmtId="1" fontId="1" fillId="0" borderId="16" xfId="0" applyFont="1" applyBorder="1" applyAlignment="1">
      <alignment horizontal="center" vertical="center"/>
    </xf>
    <xf numFmtId="1" fontId="1" fillId="0" borderId="30" xfId="0" applyFont="1" applyBorder="1" applyAlignment="1">
      <alignment horizontal="center" vertical="center"/>
    </xf>
    <xf numFmtId="1" fontId="3" fillId="0" borderId="0" xfId="0" applyFont="1" applyAlignment="1">
      <alignment horizontal="center"/>
    </xf>
    <xf numFmtId="1" fontId="5" fillId="0" borderId="1" xfId="0" applyFont="1" applyBorder="1" applyAlignment="1">
      <alignment horizontal="center" vertical="center"/>
    </xf>
    <xf numFmtId="1" fontId="5" fillId="0" borderId="12" xfId="0" applyFont="1" applyBorder="1" applyAlignment="1">
      <alignment horizontal="center" vertical="center"/>
    </xf>
    <xf numFmtId="1" fontId="1" fillId="0" borderId="12" xfId="0" applyFont="1" applyBorder="1" applyAlignment="1">
      <alignment horizontal="center" vertical="center"/>
    </xf>
    <xf numFmtId="178" fontId="8" fillId="0" borderId="12" xfId="0" applyNumberFormat="1" applyFont="1" applyBorder="1" applyAlignment="1">
      <alignment horizontal="right" vertical="center" shrinkToFit="1"/>
    </xf>
    <xf numFmtId="178" fontId="8" fillId="0" borderId="19" xfId="0" applyNumberFormat="1" applyFont="1" applyBorder="1" applyAlignment="1">
      <alignment horizontal="right" vertical="center" shrinkToFit="1"/>
    </xf>
    <xf numFmtId="178" fontId="8" fillId="0" borderId="3" xfId="0" applyNumberFormat="1" applyFont="1" applyBorder="1" applyAlignment="1">
      <alignment horizontal="right" vertical="center" shrinkToFit="1"/>
    </xf>
    <xf numFmtId="1" fontId="1" fillId="0" borderId="13" xfId="0" applyFont="1" applyBorder="1" applyAlignment="1">
      <alignment horizontal="center" vertical="center"/>
    </xf>
    <xf numFmtId="179" fontId="18" fillId="0" borderId="0" xfId="0" applyNumberFormat="1" applyFont="1" applyAlignment="1">
      <alignment horizontal="distributed" vertical="center"/>
    </xf>
    <xf numFmtId="1" fontId="16" fillId="0" borderId="2" xfId="0" applyFont="1" applyBorder="1" applyAlignment="1">
      <alignment horizontal="distributed" vertical="center"/>
    </xf>
    <xf numFmtId="1" fontId="16" fillId="0" borderId="3" xfId="0" applyFont="1" applyBorder="1" applyAlignment="1">
      <alignment horizontal="distributed" vertical="center"/>
    </xf>
    <xf numFmtId="1" fontId="17" fillId="0" borderId="3" xfId="0" applyFont="1" applyBorder="1" applyAlignment="1">
      <alignment horizontal="center" vertical="center"/>
    </xf>
    <xf numFmtId="1" fontId="17" fillId="0" borderId="23" xfId="0" applyFont="1" applyBorder="1" applyAlignment="1">
      <alignment horizontal="center" vertical="center"/>
    </xf>
    <xf numFmtId="1" fontId="16" fillId="0" borderId="18" xfId="0" applyFont="1" applyBorder="1" applyAlignment="1">
      <alignment horizontal="distributed" vertical="center"/>
    </xf>
    <xf numFmtId="1" fontId="16" fillId="0" borderId="18" xfId="0" applyFont="1" applyBorder="1" applyAlignment="1">
      <alignment horizontal="left" vertical="center" indent="1"/>
    </xf>
    <xf numFmtId="1" fontId="16" fillId="0" borderId="24" xfId="0" applyFont="1" applyBorder="1" applyAlignment="1">
      <alignment horizontal="left" vertical="center" indent="1"/>
    </xf>
    <xf numFmtId="1" fontId="16" fillId="0" borderId="5" xfId="0" applyFont="1" applyBorder="1" applyAlignment="1">
      <alignment horizontal="left" vertical="center" indent="1"/>
    </xf>
    <xf numFmtId="1" fontId="1" fillId="0" borderId="13" xfId="0" applyFont="1" applyBorder="1" applyAlignment="1">
      <alignment horizontal="left" vertical="center" wrapText="1"/>
    </xf>
    <xf numFmtId="1" fontId="1" fillId="0" borderId="14" xfId="0" applyFont="1" applyBorder="1" applyAlignment="1">
      <alignment horizontal="left" vertical="center" wrapText="1"/>
    </xf>
    <xf numFmtId="178" fontId="18" fillId="0" borderId="14" xfId="0" applyNumberFormat="1" applyFont="1" applyBorder="1" applyAlignment="1">
      <alignment horizontal="right" vertical="center" shrinkToFit="1"/>
    </xf>
    <xf numFmtId="178" fontId="8" fillId="0" borderId="14" xfId="1" applyNumberFormat="1" applyFont="1" applyBorder="1" applyAlignment="1">
      <alignment horizontal="right" vertical="center" shrinkToFit="1"/>
    </xf>
    <xf numFmtId="178" fontId="18" fillId="0" borderId="7" xfId="0" applyNumberFormat="1" applyFont="1" applyBorder="1" applyAlignment="1">
      <alignment horizontal="right" vertical="center" shrinkToFit="1"/>
    </xf>
    <xf numFmtId="1" fontId="5" fillId="0" borderId="6" xfId="0" applyFont="1" applyBorder="1" applyAlignment="1">
      <alignment horizontal="center" vertical="center"/>
    </xf>
    <xf numFmtId="1" fontId="5" fillId="0" borderId="7" xfId="0" applyFont="1" applyBorder="1" applyAlignment="1">
      <alignment horizontal="center" vertical="center"/>
    </xf>
    <xf numFmtId="1" fontId="1" fillId="0" borderId="6" xfId="0" applyFont="1" applyBorder="1" applyAlignment="1">
      <alignment horizontal="left" vertical="center" indent="6"/>
    </xf>
    <xf numFmtId="1" fontId="1" fillId="0" borderId="7" xfId="0" applyFont="1" applyBorder="1" applyAlignment="1">
      <alignment horizontal="left" vertical="center" indent="6"/>
    </xf>
    <xf numFmtId="177" fontId="1" fillId="0" borderId="7" xfId="0" applyNumberFormat="1" applyFont="1" applyBorder="1" applyAlignment="1">
      <alignment horizontal="right" vertical="center"/>
    </xf>
    <xf numFmtId="1" fontId="1" fillId="0" borderId="15" xfId="0" applyFont="1" applyBorder="1" applyAlignment="1">
      <alignment horizontal="left" vertical="center" indent="6"/>
    </xf>
    <xf numFmtId="1" fontId="1" fillId="0" borderId="16" xfId="0" applyFont="1" applyBorder="1" applyAlignment="1">
      <alignment horizontal="left" vertical="center" indent="6"/>
    </xf>
    <xf numFmtId="177" fontId="1" fillId="0" borderId="16" xfId="1" applyNumberFormat="1" applyFont="1" applyBorder="1" applyAlignment="1">
      <alignment horizontal="right" vertical="center"/>
    </xf>
    <xf numFmtId="177" fontId="1" fillId="0" borderId="16" xfId="1" applyNumberFormat="1" applyFont="1" applyBorder="1" applyAlignment="1">
      <alignment horizontal="right" vertical="center" shrinkToFit="1"/>
    </xf>
    <xf numFmtId="178" fontId="8" fillId="0" borderId="16" xfId="0" applyNumberFormat="1" applyFont="1" applyBorder="1" applyAlignment="1">
      <alignment horizontal="right" vertical="center" shrinkToFit="1"/>
    </xf>
    <xf numFmtId="1" fontId="17" fillId="0" borderId="16" xfId="0" applyFont="1" applyBorder="1" applyAlignment="1">
      <alignment horizontal="center" vertical="center"/>
    </xf>
    <xf numFmtId="1" fontId="17" fillId="0" borderId="30" xfId="0" applyFont="1" applyBorder="1" applyAlignment="1">
      <alignment horizontal="center" vertical="center"/>
    </xf>
    <xf numFmtId="1" fontId="15" fillId="0" borderId="0" xfId="0" applyFont="1" applyAlignment="1">
      <alignment horizontal="center"/>
    </xf>
    <xf numFmtId="1" fontId="17" fillId="0" borderId="6" xfId="0" applyFont="1" applyBorder="1" applyAlignment="1">
      <alignment horizontal="center" vertical="center"/>
    </xf>
    <xf numFmtId="1" fontId="17" fillId="0" borderId="7" xfId="0" applyFont="1" applyBorder="1" applyAlignment="1">
      <alignment horizontal="center" vertical="center"/>
    </xf>
    <xf numFmtId="1" fontId="17" fillId="0" borderId="27" xfId="0" applyFont="1" applyBorder="1" applyAlignment="1">
      <alignment horizontal="center" vertical="center"/>
    </xf>
    <xf numFmtId="1" fontId="16" fillId="0" borderId="18" xfId="0" applyFont="1" applyBorder="1" applyAlignment="1">
      <alignment vertical="center" shrinkToFit="1"/>
    </xf>
    <xf numFmtId="1" fontId="16" fillId="0" borderId="5" xfId="0" applyFont="1" applyBorder="1" applyAlignment="1">
      <alignment vertical="center" shrinkToFit="1"/>
    </xf>
    <xf numFmtId="1" fontId="6" fillId="0" borderId="18" xfId="0" applyFont="1" applyBorder="1" applyAlignment="1">
      <alignment vertical="center" shrinkToFit="1"/>
    </xf>
    <xf numFmtId="1" fontId="6" fillId="0" borderId="5" xfId="0" applyFont="1" applyBorder="1" applyAlignment="1">
      <alignment vertical="center" shrinkToFit="1"/>
    </xf>
  </cellXfs>
  <cellStyles count="14">
    <cellStyle name="STYL0 - スタイル1" xfId="7" xr:uid="{00000000-0005-0000-0000-000000000000}"/>
    <cellStyle name="STYL1 - スタイル2" xfId="8" xr:uid="{00000000-0005-0000-0000-000001000000}"/>
    <cellStyle name="STYL2 - スタイル3" xfId="9" xr:uid="{00000000-0005-0000-0000-000002000000}"/>
    <cellStyle name="STYL3 - スタイル4" xfId="10" xr:uid="{00000000-0005-0000-0000-000003000000}"/>
    <cellStyle name="STYL4 - スタイル5" xfId="3" xr:uid="{00000000-0005-0000-0000-000004000000}"/>
    <cellStyle name="STYL5 - スタイル6" xfId="6" xr:uid="{00000000-0005-0000-0000-000005000000}"/>
    <cellStyle name="STYL6 - スタイル7" xfId="11" xr:uid="{00000000-0005-0000-0000-000006000000}"/>
    <cellStyle name="STYL7 - スタイル8" xfId="4" xr:uid="{00000000-0005-0000-0000-000007000000}"/>
    <cellStyle name="桁区切り [0.00]" xfId="1" builtinId="3"/>
    <cellStyle name="桁区切り 2" xfId="5" xr:uid="{00000000-0005-0000-0000-000009000000}"/>
    <cellStyle name="標準" xfId="0" builtinId="0"/>
    <cellStyle name="標準 2" xfId="12" xr:uid="{00000000-0005-0000-0000-00000B000000}"/>
    <cellStyle name="標準 3" xfId="13" xr:uid="{00000000-0005-0000-0000-00000C000000}"/>
    <cellStyle name="標準 4" xfId="2" xr:uid="{00000000-0005-0000-0000-00000D000000}"/>
  </cellStyles>
  <dxfs count="0"/>
  <tableStyles count="0" defaultTableStyle="TableStyleMedium9" defaultPivotStyle="PivotStyleLight16"/>
  <colors>
    <mruColors>
      <color rgb="FF0000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51"/>
  <sheetViews>
    <sheetView showZeros="0" workbookViewId="0">
      <selection activeCell="E11" sqref="E11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3" t="s">
        <v>31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7"/>
      <c r="Z1" s="3"/>
      <c r="AA1" s="3"/>
      <c r="AB1" s="23" t="s">
        <v>41</v>
      </c>
      <c r="AC1" s="23"/>
      <c r="AD1" s="23"/>
      <c r="AE1" s="23"/>
      <c r="AF1" s="23"/>
      <c r="AG1" s="23"/>
    </row>
    <row r="2" spans="1:39" ht="20.100000000000001" customHeight="1">
      <c r="A2" s="68" t="str">
        <f>+見積書!A2</f>
        <v>兵庫県立○○病院長　様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Z2" s="6"/>
      <c r="AA2" s="8" t="s">
        <v>1</v>
      </c>
      <c r="AB2" s="22">
        <f>+見積書!AB2</f>
        <v>1234</v>
      </c>
      <c r="AC2" s="22"/>
      <c r="AD2" s="22"/>
      <c r="AE2" s="22"/>
      <c r="AF2" s="22"/>
      <c r="AG2" s="22"/>
    </row>
    <row r="3" spans="1:39" ht="21.9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4">
        <f>見積書!Y3</f>
        <v>44944</v>
      </c>
      <c r="Z3" s="14"/>
      <c r="AA3" s="14"/>
      <c r="AB3" s="14"/>
      <c r="AC3" s="14"/>
      <c r="AD3" s="14"/>
      <c r="AE3" s="14"/>
      <c r="AF3" s="14"/>
      <c r="AG3" s="14"/>
    </row>
    <row r="4" spans="1:39" ht="6" customHeight="1"/>
    <row r="5" spans="1:39" s="1" customFormat="1" ht="20.100000000000001" customHeight="1">
      <c r="M5" s="15" t="s">
        <v>2</v>
      </c>
      <c r="N5" s="16"/>
      <c r="O5" s="16"/>
      <c r="P5" s="16"/>
      <c r="Q5" s="16"/>
      <c r="R5" s="17">
        <f>見積書!R5</f>
        <v>1</v>
      </c>
      <c r="S5" s="17"/>
      <c r="T5" s="17">
        <f>見積書!T5</f>
        <v>1</v>
      </c>
      <c r="U5" s="17"/>
      <c r="V5" s="17">
        <f>見積書!V5</f>
        <v>2</v>
      </c>
      <c r="W5" s="17"/>
      <c r="X5" s="17">
        <f>見積書!X5</f>
        <v>3</v>
      </c>
      <c r="Y5" s="18"/>
      <c r="AM5"/>
    </row>
    <row r="6" spans="1:39" s="1" customFormat="1" ht="17.100000000000001" customHeight="1">
      <c r="M6" s="19" t="s">
        <v>3</v>
      </c>
      <c r="N6" s="19"/>
      <c r="O6" s="19"/>
      <c r="P6" s="19"/>
      <c r="Q6" s="19"/>
      <c r="R6" s="20" t="str">
        <f>見積書!R6</f>
        <v>神戸市</v>
      </c>
      <c r="S6" s="20"/>
      <c r="T6" s="20"/>
      <c r="U6" s="20"/>
      <c r="V6" s="20"/>
      <c r="W6" s="20"/>
      <c r="X6" s="20"/>
      <c r="Y6" s="20"/>
      <c r="Z6" s="21"/>
      <c r="AA6" s="21"/>
      <c r="AB6" s="21"/>
      <c r="AC6" s="21"/>
      <c r="AD6" s="21"/>
      <c r="AE6" s="21"/>
      <c r="AF6" s="21"/>
      <c r="AG6" s="21"/>
    </row>
    <row r="7" spans="1:39" s="1" customFormat="1" ht="17.100000000000001" customHeight="1">
      <c r="M7" s="19" t="s">
        <v>4</v>
      </c>
      <c r="N7" s="19"/>
      <c r="O7" s="19"/>
      <c r="P7" s="19"/>
      <c r="Q7" s="19"/>
      <c r="R7" s="20" t="str">
        <f>見積書!R7</f>
        <v>○○商事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9" s="1" customFormat="1" ht="17.100000000000001" customHeight="1">
      <c r="M8" s="19" t="s">
        <v>5</v>
      </c>
      <c r="N8" s="19"/>
      <c r="O8" s="19"/>
      <c r="P8" s="19"/>
      <c r="Q8" s="19"/>
      <c r="R8" s="20" t="str">
        <f>見積書!R8</f>
        <v>山田太郎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9" s="1" customFormat="1" ht="17.100000000000001" customHeight="1">
      <c r="M9" s="19" t="s">
        <v>6</v>
      </c>
      <c r="N9" s="19"/>
      <c r="O9" s="19"/>
      <c r="P9" s="19"/>
      <c r="Q9" s="19"/>
      <c r="R9" s="20" t="str">
        <f>見積書!R9</f>
        <v>００－００００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9" s="1" customFormat="1" ht="17.100000000000001" customHeight="1">
      <c r="M10" s="19" t="s">
        <v>7</v>
      </c>
      <c r="N10" s="19"/>
      <c r="O10" s="19"/>
      <c r="P10" s="19"/>
      <c r="Q10" s="19"/>
      <c r="R10" s="20">
        <f>見積書!R10</f>
        <v>89898989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9" s="1" customFormat="1" ht="17.100000000000001" customHeight="1">
      <c r="M11" s="19" t="s">
        <v>42</v>
      </c>
      <c r="N11" s="19"/>
      <c r="O11" s="19"/>
      <c r="P11" s="19"/>
      <c r="Q11" s="19"/>
      <c r="R11" s="20" t="str">
        <f>見積書!R11</f>
        <v>太田次郎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9" s="1" customFormat="1" ht="17.100000000000001" customHeight="1">
      <c r="M12" s="108" t="s">
        <v>43</v>
      </c>
      <c r="N12" s="108"/>
      <c r="O12" s="108"/>
      <c r="P12" s="108"/>
      <c r="Q12" s="108"/>
      <c r="R12" s="20">
        <f>見積書!R12</f>
        <v>121212121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9" s="1" customFormat="1" ht="17.100000000000001" customHeight="1">
      <c r="M13" s="109" t="s">
        <v>44</v>
      </c>
      <c r="N13" s="109"/>
      <c r="O13" s="109"/>
      <c r="P13" s="109"/>
      <c r="Q13" s="109"/>
      <c r="R13" s="24" t="str">
        <f>見積書!R13</f>
        <v>gjagoijgoijiogjp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5" spans="1:39" s="1" customFormat="1" ht="18" customHeight="1">
      <c r="C15" s="4" t="s">
        <v>32</v>
      </c>
    </row>
    <row r="16" spans="1:39" s="1" customFormat="1" ht="39.950000000000003" customHeight="1">
      <c r="H16" s="25" t="s">
        <v>9</v>
      </c>
      <c r="I16" s="26"/>
      <c r="J16" s="26"/>
      <c r="K16" s="27"/>
      <c r="L16" s="28">
        <f>+Y31</f>
        <v>650000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6" t="s">
        <v>10</v>
      </c>
      <c r="Z16" s="29"/>
    </row>
    <row r="18" spans="1:33" s="1" customFormat="1" ht="20.100000000000001" customHeight="1">
      <c r="A18" s="30" t="s">
        <v>11</v>
      </c>
      <c r="B18" s="17"/>
      <c r="C18" s="17"/>
      <c r="D18" s="17"/>
      <c r="E18" s="17"/>
      <c r="F18" s="17" t="s">
        <v>12</v>
      </c>
      <c r="G18" s="17"/>
      <c r="H18" s="17"/>
      <c r="I18" s="17"/>
      <c r="J18" s="17"/>
      <c r="K18" s="17"/>
      <c r="L18" s="17"/>
      <c r="M18" s="17"/>
      <c r="N18" s="17"/>
      <c r="O18" s="31" t="s">
        <v>13</v>
      </c>
      <c r="P18" s="31"/>
      <c r="Q18" s="31"/>
      <c r="R18" s="17" t="s">
        <v>14</v>
      </c>
      <c r="S18" s="17"/>
      <c r="T18" s="17"/>
      <c r="U18" s="17" t="s">
        <v>15</v>
      </c>
      <c r="V18" s="17"/>
      <c r="W18" s="17"/>
      <c r="X18" s="17"/>
      <c r="Y18" s="17" t="s">
        <v>16</v>
      </c>
      <c r="Z18" s="17"/>
      <c r="AA18" s="17"/>
      <c r="AB18" s="17"/>
      <c r="AC18" s="17"/>
      <c r="AD18" s="17"/>
      <c r="AE18" s="17" t="s">
        <v>17</v>
      </c>
      <c r="AF18" s="17"/>
      <c r="AG18" s="18"/>
    </row>
    <row r="19" spans="1:33" s="1" customFormat="1" ht="27" customHeight="1">
      <c r="A19" s="32">
        <f>見積書!A19</f>
        <v>0</v>
      </c>
      <c r="B19" s="33"/>
      <c r="C19" s="33"/>
      <c r="D19" s="33"/>
      <c r="E19" s="33"/>
      <c r="F19" s="33">
        <f>見積書!F19</f>
        <v>0</v>
      </c>
      <c r="G19" s="33"/>
      <c r="H19" s="33"/>
      <c r="I19" s="33"/>
      <c r="J19" s="33"/>
      <c r="K19" s="33"/>
      <c r="L19" s="33"/>
      <c r="M19" s="33"/>
      <c r="N19" s="33"/>
      <c r="O19" s="34">
        <f>見積書!O19</f>
        <v>0</v>
      </c>
      <c r="P19" s="34"/>
      <c r="Q19" s="34"/>
      <c r="R19" s="35">
        <f>見積書!R19</f>
        <v>20</v>
      </c>
      <c r="S19" s="35"/>
      <c r="T19" s="35"/>
      <c r="U19" s="35">
        <f>見積書!U19</f>
        <v>5000</v>
      </c>
      <c r="V19" s="35"/>
      <c r="W19" s="35"/>
      <c r="X19" s="35"/>
      <c r="Y19" s="36">
        <f t="shared" ref="Y19:Y26" si="0">IF(R19="","",U19*R19)</f>
        <v>100000</v>
      </c>
      <c r="Z19" s="36"/>
      <c r="AA19" s="36"/>
      <c r="AB19" s="36"/>
      <c r="AC19" s="36"/>
      <c r="AD19" s="36"/>
      <c r="AE19" s="34"/>
      <c r="AF19" s="34"/>
      <c r="AG19" s="37"/>
    </row>
    <row r="20" spans="1:33" s="1" customFormat="1" ht="27" customHeight="1">
      <c r="A20" s="38">
        <f>見積書!A20</f>
        <v>0</v>
      </c>
      <c r="B20" s="39"/>
      <c r="C20" s="39"/>
      <c r="D20" s="39"/>
      <c r="E20" s="39"/>
      <c r="F20" s="39">
        <f>見積書!F20</f>
        <v>0</v>
      </c>
      <c r="G20" s="39"/>
      <c r="H20" s="39"/>
      <c r="I20" s="39"/>
      <c r="J20" s="39"/>
      <c r="K20" s="39"/>
      <c r="L20" s="39"/>
      <c r="M20" s="39"/>
      <c r="N20" s="39"/>
      <c r="O20" s="34" t="str">
        <f>見積書!O20</f>
        <v>〇</v>
      </c>
      <c r="P20" s="34"/>
      <c r="Q20" s="34"/>
      <c r="R20" s="40">
        <f>見積書!R20</f>
        <v>5</v>
      </c>
      <c r="S20" s="40"/>
      <c r="T20" s="40"/>
      <c r="U20" s="40">
        <f>見積書!U20</f>
        <v>100000</v>
      </c>
      <c r="V20" s="40"/>
      <c r="W20" s="40"/>
      <c r="X20" s="40"/>
      <c r="Y20" s="41">
        <f t="shared" si="0"/>
        <v>500000</v>
      </c>
      <c r="Z20" s="41"/>
      <c r="AA20" s="41"/>
      <c r="AB20" s="41"/>
      <c r="AC20" s="41"/>
      <c r="AD20" s="41"/>
      <c r="AE20" s="42"/>
      <c r="AF20" s="42"/>
      <c r="AG20" s="43"/>
    </row>
    <row r="21" spans="1:33" s="1" customFormat="1" ht="27" customHeight="1">
      <c r="A21" s="38">
        <f>見積書!A21</f>
        <v>0</v>
      </c>
      <c r="B21" s="39"/>
      <c r="C21" s="39"/>
      <c r="D21" s="39"/>
      <c r="E21" s="39"/>
      <c r="F21" s="39">
        <f>見積書!F21</f>
        <v>0</v>
      </c>
      <c r="G21" s="39"/>
      <c r="H21" s="39"/>
      <c r="I21" s="39"/>
      <c r="J21" s="39"/>
      <c r="K21" s="39"/>
      <c r="L21" s="39"/>
      <c r="M21" s="39"/>
      <c r="N21" s="39"/>
      <c r="O21" s="34">
        <f>見積書!O21</f>
        <v>0</v>
      </c>
      <c r="P21" s="34"/>
      <c r="Q21" s="34"/>
      <c r="R21" s="40">
        <f>見積書!R21</f>
        <v>0</v>
      </c>
      <c r="S21" s="40"/>
      <c r="T21" s="40"/>
      <c r="U21" s="40">
        <f>見積書!U21</f>
        <v>0</v>
      </c>
      <c r="V21" s="40"/>
      <c r="W21" s="40"/>
      <c r="X21" s="40"/>
      <c r="Y21" s="41">
        <f t="shared" si="0"/>
        <v>0</v>
      </c>
      <c r="Z21" s="41"/>
      <c r="AA21" s="41"/>
      <c r="AB21" s="41"/>
      <c r="AC21" s="41"/>
      <c r="AD21" s="41"/>
      <c r="AE21" s="42"/>
      <c r="AF21" s="42"/>
      <c r="AG21" s="43"/>
    </row>
    <row r="22" spans="1:33" s="1" customFormat="1" ht="27" customHeight="1">
      <c r="A22" s="38">
        <f>見積書!A22</f>
        <v>0</v>
      </c>
      <c r="B22" s="39"/>
      <c r="C22" s="39"/>
      <c r="D22" s="39"/>
      <c r="E22" s="39"/>
      <c r="F22" s="39">
        <f>見積書!F22</f>
        <v>0</v>
      </c>
      <c r="G22" s="39"/>
      <c r="H22" s="39"/>
      <c r="I22" s="39"/>
      <c r="J22" s="39"/>
      <c r="K22" s="39"/>
      <c r="L22" s="39"/>
      <c r="M22" s="39"/>
      <c r="N22" s="39"/>
      <c r="O22" s="34">
        <f>見積書!O22</f>
        <v>0</v>
      </c>
      <c r="P22" s="34"/>
      <c r="Q22" s="34"/>
      <c r="R22" s="40">
        <f>見積書!R22</f>
        <v>0</v>
      </c>
      <c r="S22" s="40"/>
      <c r="T22" s="40"/>
      <c r="U22" s="40">
        <f>見積書!U22</f>
        <v>0</v>
      </c>
      <c r="V22" s="40"/>
      <c r="W22" s="40"/>
      <c r="X22" s="40"/>
      <c r="Y22" s="41">
        <f t="shared" si="0"/>
        <v>0</v>
      </c>
      <c r="Z22" s="41"/>
      <c r="AA22" s="41"/>
      <c r="AB22" s="41"/>
      <c r="AC22" s="41"/>
      <c r="AD22" s="41"/>
      <c r="AE22" s="42"/>
      <c r="AF22" s="42"/>
      <c r="AG22" s="43"/>
    </row>
    <row r="23" spans="1:33" s="1" customFormat="1" ht="27" customHeight="1">
      <c r="A23" s="38">
        <f>見積書!A23</f>
        <v>0</v>
      </c>
      <c r="B23" s="39"/>
      <c r="C23" s="39"/>
      <c r="D23" s="39"/>
      <c r="E23" s="39"/>
      <c r="F23" s="39">
        <f>見積書!F23</f>
        <v>0</v>
      </c>
      <c r="G23" s="39"/>
      <c r="H23" s="39"/>
      <c r="I23" s="39"/>
      <c r="J23" s="39"/>
      <c r="K23" s="39"/>
      <c r="L23" s="39"/>
      <c r="M23" s="39"/>
      <c r="N23" s="39"/>
      <c r="O23" s="34">
        <f>見積書!O23</f>
        <v>0</v>
      </c>
      <c r="P23" s="34"/>
      <c r="Q23" s="34"/>
      <c r="R23" s="40">
        <f>見積書!R23</f>
        <v>0</v>
      </c>
      <c r="S23" s="40"/>
      <c r="T23" s="40"/>
      <c r="U23" s="40">
        <f>見積書!U23</f>
        <v>0</v>
      </c>
      <c r="V23" s="40"/>
      <c r="W23" s="40"/>
      <c r="X23" s="40"/>
      <c r="Y23" s="41">
        <f t="shared" si="0"/>
        <v>0</v>
      </c>
      <c r="Z23" s="41"/>
      <c r="AA23" s="41"/>
      <c r="AB23" s="41"/>
      <c r="AC23" s="41"/>
      <c r="AD23" s="41"/>
      <c r="AE23" s="42"/>
      <c r="AF23" s="42"/>
      <c r="AG23" s="43"/>
    </row>
    <row r="24" spans="1:33" s="1" customFormat="1" ht="27" customHeight="1">
      <c r="A24" s="38">
        <f>見積書!A24</f>
        <v>0</v>
      </c>
      <c r="B24" s="39"/>
      <c r="C24" s="39"/>
      <c r="D24" s="39"/>
      <c r="E24" s="39"/>
      <c r="F24" s="39">
        <f>見積書!F24</f>
        <v>0</v>
      </c>
      <c r="G24" s="39"/>
      <c r="H24" s="39"/>
      <c r="I24" s="39"/>
      <c r="J24" s="39"/>
      <c r="K24" s="39"/>
      <c r="L24" s="39"/>
      <c r="M24" s="39"/>
      <c r="N24" s="39"/>
      <c r="O24" s="34">
        <f>見積書!O24</f>
        <v>0</v>
      </c>
      <c r="P24" s="34"/>
      <c r="Q24" s="34"/>
      <c r="R24" s="40">
        <f>見積書!R24</f>
        <v>0</v>
      </c>
      <c r="S24" s="40"/>
      <c r="T24" s="40"/>
      <c r="U24" s="40">
        <f>見積書!U24</f>
        <v>0</v>
      </c>
      <c r="V24" s="40"/>
      <c r="W24" s="40"/>
      <c r="X24" s="40"/>
      <c r="Y24" s="41">
        <f t="shared" si="0"/>
        <v>0</v>
      </c>
      <c r="Z24" s="41"/>
      <c r="AA24" s="41"/>
      <c r="AB24" s="41"/>
      <c r="AC24" s="41"/>
      <c r="AD24" s="41"/>
      <c r="AE24" s="42"/>
      <c r="AF24" s="42"/>
      <c r="AG24" s="43"/>
    </row>
    <row r="25" spans="1:33" s="1" customFormat="1" ht="27" customHeight="1">
      <c r="A25" s="38">
        <f>見積書!A25</f>
        <v>0</v>
      </c>
      <c r="B25" s="39"/>
      <c r="C25" s="39"/>
      <c r="D25" s="39"/>
      <c r="E25" s="39"/>
      <c r="F25" s="39">
        <f>見積書!F25</f>
        <v>0</v>
      </c>
      <c r="G25" s="39"/>
      <c r="H25" s="39"/>
      <c r="I25" s="39"/>
      <c r="J25" s="39"/>
      <c r="K25" s="39"/>
      <c r="L25" s="39"/>
      <c r="M25" s="39"/>
      <c r="N25" s="39"/>
      <c r="O25" s="34">
        <f>見積書!O25</f>
        <v>0</v>
      </c>
      <c r="P25" s="34"/>
      <c r="Q25" s="34"/>
      <c r="R25" s="40">
        <f>見積書!R25</f>
        <v>0</v>
      </c>
      <c r="S25" s="40"/>
      <c r="T25" s="40"/>
      <c r="U25" s="40">
        <f>見積書!U25</f>
        <v>0</v>
      </c>
      <c r="V25" s="40"/>
      <c r="W25" s="40"/>
      <c r="X25" s="40"/>
      <c r="Y25" s="41">
        <f t="shared" si="0"/>
        <v>0</v>
      </c>
      <c r="Z25" s="41"/>
      <c r="AA25" s="41"/>
      <c r="AB25" s="41"/>
      <c r="AC25" s="41"/>
      <c r="AD25" s="41"/>
      <c r="AE25" s="42"/>
      <c r="AF25" s="42"/>
      <c r="AG25" s="43"/>
    </row>
    <row r="26" spans="1:33" s="1" customFormat="1" ht="27" customHeight="1">
      <c r="A26" s="38">
        <f>見積書!A26</f>
        <v>0</v>
      </c>
      <c r="B26" s="39"/>
      <c r="C26" s="39"/>
      <c r="D26" s="39"/>
      <c r="E26" s="39"/>
      <c r="F26" s="39">
        <f>見積書!F26</f>
        <v>0</v>
      </c>
      <c r="G26" s="39"/>
      <c r="H26" s="39"/>
      <c r="I26" s="39"/>
      <c r="J26" s="39"/>
      <c r="K26" s="39"/>
      <c r="L26" s="39"/>
      <c r="M26" s="39"/>
      <c r="N26" s="39"/>
      <c r="O26" s="34">
        <f>見積書!O26</f>
        <v>0</v>
      </c>
      <c r="P26" s="34"/>
      <c r="Q26" s="34"/>
      <c r="R26" s="40">
        <f>見積書!R26</f>
        <v>0</v>
      </c>
      <c r="S26" s="40"/>
      <c r="T26" s="40"/>
      <c r="U26" s="40">
        <f>見積書!U26</f>
        <v>0</v>
      </c>
      <c r="V26" s="40"/>
      <c r="W26" s="40"/>
      <c r="X26" s="40"/>
      <c r="Y26" s="41">
        <f t="shared" si="0"/>
        <v>0</v>
      </c>
      <c r="Z26" s="41"/>
      <c r="AA26" s="41"/>
      <c r="AB26" s="41"/>
      <c r="AC26" s="41"/>
      <c r="AD26" s="41"/>
      <c r="AE26" s="42"/>
      <c r="AF26" s="42"/>
      <c r="AG26" s="43"/>
    </row>
    <row r="27" spans="1:33" s="1" customFormat="1" ht="27" customHeight="1">
      <c r="A27" s="44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7"/>
      <c r="S27" s="47"/>
      <c r="T27" s="47"/>
      <c r="U27" s="47"/>
      <c r="V27" s="47"/>
      <c r="W27" s="47"/>
      <c r="X27" s="48"/>
      <c r="Y27" s="40">
        <f>見積書!Y27</f>
        <v>600000</v>
      </c>
      <c r="Z27" s="40"/>
      <c r="AA27" s="40"/>
      <c r="AB27" s="40"/>
      <c r="AC27" s="40"/>
      <c r="AD27" s="40"/>
      <c r="AE27" s="42"/>
      <c r="AF27" s="42"/>
      <c r="AG27" s="43"/>
    </row>
    <row r="28" spans="1:33" s="1" customFormat="1" ht="27" customHeight="1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  <c r="Q28" s="46"/>
      <c r="R28" s="47"/>
      <c r="S28" s="47"/>
      <c r="T28" s="47"/>
      <c r="U28" s="47"/>
      <c r="V28" s="47"/>
      <c r="W28" s="47"/>
      <c r="X28" s="48"/>
      <c r="Y28" s="40">
        <f>見積書!Y28</f>
        <v>50000</v>
      </c>
      <c r="Z28" s="40"/>
      <c r="AA28" s="40"/>
      <c r="AB28" s="40"/>
      <c r="AC28" s="40"/>
      <c r="AD28" s="40"/>
      <c r="AE28" s="42"/>
      <c r="AF28" s="42"/>
      <c r="AG28" s="43"/>
    </row>
    <row r="29" spans="1:33" s="1" customFormat="1" ht="27" customHeight="1">
      <c r="A29" s="52" t="s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f>見積書!O29</f>
        <v>100000</v>
      </c>
      <c r="P29" s="54"/>
      <c r="Q29" s="54"/>
      <c r="R29" s="54"/>
      <c r="S29" s="54"/>
      <c r="T29" s="54"/>
      <c r="U29" s="47"/>
      <c r="V29" s="47"/>
      <c r="W29" s="47"/>
      <c r="X29" s="48"/>
      <c r="Y29" s="55">
        <f>見積書!Y29</f>
        <v>10000</v>
      </c>
      <c r="Z29" s="55"/>
      <c r="AA29" s="55"/>
      <c r="AB29" s="55"/>
      <c r="AC29" s="55"/>
      <c r="AD29" s="55"/>
      <c r="AE29" s="42"/>
      <c r="AF29" s="42"/>
      <c r="AG29" s="43"/>
    </row>
    <row r="30" spans="1:33" s="1" customFormat="1" ht="27" customHeight="1">
      <c r="A30" s="56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>見積書!O30</f>
        <v>500000</v>
      </c>
      <c r="P30" s="58"/>
      <c r="Q30" s="58"/>
      <c r="R30" s="59"/>
      <c r="S30" s="59"/>
      <c r="T30" s="59"/>
      <c r="U30" s="60"/>
      <c r="V30" s="60"/>
      <c r="W30" s="60"/>
      <c r="X30" s="61"/>
      <c r="Y30" s="62">
        <f>見積書!Y30</f>
        <v>40000</v>
      </c>
      <c r="Z30" s="62"/>
      <c r="AA30" s="62"/>
      <c r="AB30" s="62"/>
      <c r="AC30" s="62"/>
      <c r="AD30" s="62"/>
      <c r="AE30" s="63"/>
      <c r="AF30" s="63"/>
      <c r="AG30" s="64"/>
    </row>
    <row r="31" spans="1:33" s="1" customFormat="1" ht="27" customHeight="1">
      <c r="A31" s="69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2"/>
      <c r="S31" s="72"/>
      <c r="T31" s="72"/>
      <c r="U31" s="72"/>
      <c r="V31" s="72"/>
      <c r="W31" s="72"/>
      <c r="X31" s="73"/>
      <c r="Y31" s="74">
        <f>見積書!Y31</f>
        <v>650000</v>
      </c>
      <c r="Z31" s="74"/>
      <c r="AA31" s="74"/>
      <c r="AB31" s="74"/>
      <c r="AC31" s="74"/>
      <c r="AD31" s="74"/>
      <c r="AE31" s="17"/>
      <c r="AF31" s="17"/>
      <c r="AG31" s="18"/>
    </row>
    <row r="32" spans="1:33" s="1" customFormat="1" ht="15" customHeight="1"/>
    <row r="33" spans="1:33" s="1" customFormat="1" ht="17.100000000000001" customHeight="1">
      <c r="A33" s="75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 t="s">
        <v>25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3" s="1" customFormat="1" ht="17.100000000000001" customHeight="1">
      <c r="A34" s="51" t="s">
        <v>26</v>
      </c>
      <c r="B34" s="42"/>
      <c r="C34" s="42"/>
      <c r="D34" s="42"/>
      <c r="E34" s="42"/>
      <c r="F34" s="42" t="s">
        <v>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26</v>
      </c>
      <c r="R34" s="42"/>
      <c r="S34" s="42"/>
      <c r="T34" s="42"/>
      <c r="U34" s="42"/>
      <c r="V34" s="42" t="s">
        <v>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1:33" s="1" customFormat="1" ht="17.100000000000001" customHeight="1">
      <c r="A35" s="51">
        <f>+見積書!A35</f>
        <v>0</v>
      </c>
      <c r="B35" s="42"/>
      <c r="C35" s="42"/>
      <c r="D35" s="42"/>
      <c r="E35" s="42"/>
      <c r="F35" s="42">
        <f>+見積書!F35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f>+見積書!Q35</f>
        <v>0</v>
      </c>
      <c r="R35" s="42"/>
      <c r="S35" s="42"/>
      <c r="T35" s="42"/>
      <c r="U35" s="42"/>
      <c r="V35" s="42">
        <f>+見積書!V35</f>
        <v>0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s="1" customFormat="1" ht="17.100000000000001" customHeight="1">
      <c r="A36" s="51">
        <f>+見積書!A36</f>
        <v>0</v>
      </c>
      <c r="B36" s="42"/>
      <c r="C36" s="42"/>
      <c r="D36" s="42"/>
      <c r="E36" s="42"/>
      <c r="F36" s="42">
        <f>+見積書!F36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>
        <f>+見積書!Q36</f>
        <v>0</v>
      </c>
      <c r="R36" s="42"/>
      <c r="S36" s="42"/>
      <c r="T36" s="42"/>
      <c r="U36" s="42"/>
      <c r="V36" s="42">
        <f>+見積書!V36</f>
        <v>0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1:33" s="1" customFormat="1" ht="17.100000000000001" customHeight="1">
      <c r="A37" s="51">
        <f>+見積書!A37</f>
        <v>0</v>
      </c>
      <c r="B37" s="42"/>
      <c r="C37" s="42"/>
      <c r="D37" s="42"/>
      <c r="E37" s="42"/>
      <c r="F37" s="42">
        <f>+見積書!F37</f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>
        <f>+見積書!Q37</f>
        <v>0</v>
      </c>
      <c r="R37" s="42"/>
      <c r="S37" s="42"/>
      <c r="T37" s="42"/>
      <c r="U37" s="42"/>
      <c r="V37" s="42">
        <f>+見積書!V37</f>
        <v>0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s="1" customFormat="1" ht="17.100000000000001" customHeight="1">
      <c r="A38" s="65" t="s">
        <v>27</v>
      </c>
      <c r="B38" s="66"/>
      <c r="C38" s="66"/>
      <c r="D38" s="66"/>
      <c r="E38" s="66"/>
      <c r="F38" s="66">
        <f>+見積書!F38</f>
        <v>0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 t="s">
        <v>27</v>
      </c>
      <c r="R38" s="66"/>
      <c r="S38" s="66"/>
      <c r="T38" s="66"/>
      <c r="U38" s="66"/>
      <c r="V38" s="66">
        <f>+見積書!V38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2:M3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A31:N31"/>
    <mergeCell ref="O31:Q31"/>
    <mergeCell ref="R31:T31"/>
    <mergeCell ref="U31:X31"/>
    <mergeCell ref="Y31:AD31"/>
    <mergeCell ref="AE31:AG31"/>
    <mergeCell ref="A33:P33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CC"/>
  </sheetPr>
  <dimension ref="A1:AM51"/>
  <sheetViews>
    <sheetView tabSelected="1" workbookViewId="0">
      <selection activeCell="H10" sqref="H10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3" t="s">
        <v>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7"/>
      <c r="Z1" s="3"/>
      <c r="AA1" s="3"/>
      <c r="AB1" s="23" t="s">
        <v>41</v>
      </c>
      <c r="AC1" s="23"/>
      <c r="AD1" s="23"/>
      <c r="AE1" s="23"/>
      <c r="AF1" s="23"/>
      <c r="AG1" s="23"/>
    </row>
    <row r="2" spans="1:39" ht="20.100000000000001" customHeight="1">
      <c r="A2" s="102" t="s">
        <v>33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Z2" s="6"/>
      <c r="AA2" s="8" t="s">
        <v>1</v>
      </c>
      <c r="AB2" s="22">
        <v>1234</v>
      </c>
      <c r="AC2" s="22"/>
      <c r="AD2" s="22"/>
      <c r="AE2" s="22"/>
      <c r="AF2" s="22"/>
      <c r="AG2" s="22"/>
    </row>
    <row r="3" spans="1:39" ht="21.9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6">
        <v>44944</v>
      </c>
      <c r="Z3" s="76"/>
      <c r="AA3" s="76"/>
      <c r="AB3" s="76"/>
      <c r="AC3" s="76"/>
      <c r="AD3" s="76"/>
      <c r="AE3" s="76"/>
      <c r="AF3" s="76"/>
      <c r="AG3" s="76"/>
    </row>
    <row r="4" spans="1:39" ht="6" customHeight="1"/>
    <row r="5" spans="1:39" s="1" customFormat="1" ht="20.100000000000001" customHeight="1">
      <c r="M5" s="77" t="s">
        <v>2</v>
      </c>
      <c r="N5" s="78"/>
      <c r="O5" s="78"/>
      <c r="P5" s="78"/>
      <c r="Q5" s="78"/>
      <c r="R5" s="79">
        <v>1</v>
      </c>
      <c r="S5" s="79"/>
      <c r="T5" s="79">
        <v>1</v>
      </c>
      <c r="U5" s="79"/>
      <c r="V5" s="79">
        <v>2</v>
      </c>
      <c r="W5" s="79"/>
      <c r="X5" s="79">
        <v>3</v>
      </c>
      <c r="Y5" s="80"/>
      <c r="Z5" s="9"/>
      <c r="AA5" s="9"/>
      <c r="AB5" s="9"/>
      <c r="AC5" s="9"/>
      <c r="AD5" s="9"/>
      <c r="AE5" s="9"/>
      <c r="AF5" s="9"/>
      <c r="AG5" s="9"/>
      <c r="AM5"/>
    </row>
    <row r="6" spans="1:39" s="1" customFormat="1" ht="17.100000000000001" customHeight="1">
      <c r="M6" s="81" t="s">
        <v>3</v>
      </c>
      <c r="N6" s="81"/>
      <c r="O6" s="81"/>
      <c r="P6" s="81"/>
      <c r="Q6" s="81"/>
      <c r="R6" s="82" t="s">
        <v>35</v>
      </c>
      <c r="S6" s="82"/>
      <c r="T6" s="82"/>
      <c r="U6" s="82"/>
      <c r="V6" s="82"/>
      <c r="W6" s="82"/>
      <c r="X6" s="82"/>
      <c r="Y6" s="82"/>
      <c r="Z6" s="83"/>
      <c r="AA6" s="83"/>
      <c r="AB6" s="83"/>
      <c r="AC6" s="83"/>
      <c r="AD6" s="83"/>
      <c r="AE6" s="83"/>
      <c r="AF6" s="83"/>
      <c r="AG6" s="83"/>
    </row>
    <row r="7" spans="1:39" s="1" customFormat="1" ht="17.100000000000001" customHeight="1">
      <c r="M7" s="81" t="s">
        <v>4</v>
      </c>
      <c r="N7" s="81"/>
      <c r="O7" s="81"/>
      <c r="P7" s="81"/>
      <c r="Q7" s="81"/>
      <c r="R7" s="82" t="s">
        <v>36</v>
      </c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1:39" s="1" customFormat="1" ht="17.100000000000001" customHeight="1">
      <c r="M8" s="81" t="s">
        <v>5</v>
      </c>
      <c r="N8" s="81"/>
      <c r="O8" s="81"/>
      <c r="P8" s="81"/>
      <c r="Q8" s="81"/>
      <c r="R8" s="82" t="s">
        <v>37</v>
      </c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9" s="1" customFormat="1" ht="17.100000000000001" customHeight="1">
      <c r="M9" s="81" t="s">
        <v>6</v>
      </c>
      <c r="N9" s="81"/>
      <c r="O9" s="81"/>
      <c r="P9" s="81"/>
      <c r="Q9" s="81"/>
      <c r="R9" s="82" t="s">
        <v>38</v>
      </c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</row>
    <row r="10" spans="1:39" s="1" customFormat="1" ht="17.100000000000001" customHeight="1">
      <c r="M10" s="81" t="s">
        <v>7</v>
      </c>
      <c r="N10" s="81"/>
      <c r="O10" s="81"/>
      <c r="P10" s="81"/>
      <c r="Q10" s="81"/>
      <c r="R10" s="82">
        <v>89898989</v>
      </c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</row>
    <row r="11" spans="1:39" s="1" customFormat="1" ht="17.100000000000001" customHeight="1">
      <c r="M11" s="81" t="s">
        <v>42</v>
      </c>
      <c r="N11" s="81"/>
      <c r="O11" s="81"/>
      <c r="P11" s="81"/>
      <c r="Q11" s="81"/>
      <c r="R11" s="82" t="s">
        <v>39</v>
      </c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</row>
    <row r="12" spans="1:39" s="1" customFormat="1" ht="17.100000000000001" customHeight="1">
      <c r="M12" s="106" t="s">
        <v>43</v>
      </c>
      <c r="N12" s="106"/>
      <c r="O12" s="106"/>
      <c r="P12" s="106"/>
      <c r="Q12" s="106"/>
      <c r="R12" s="82">
        <v>121212121</v>
      </c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9" s="1" customFormat="1" ht="17.100000000000001" customHeight="1">
      <c r="M13" s="107" t="s">
        <v>44</v>
      </c>
      <c r="N13" s="107"/>
      <c r="O13" s="107"/>
      <c r="P13" s="107"/>
      <c r="Q13" s="107"/>
      <c r="R13" s="84" t="s">
        <v>40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5" spans="1:39" s="1" customFormat="1" ht="18" customHeight="1">
      <c r="C15" s="4" t="s">
        <v>8</v>
      </c>
    </row>
    <row r="16" spans="1:39" s="1" customFormat="1" ht="39.950000000000003" customHeight="1">
      <c r="H16" s="25" t="s">
        <v>9</v>
      </c>
      <c r="I16" s="26"/>
      <c r="J16" s="26"/>
      <c r="K16" s="27"/>
      <c r="L16" s="28">
        <f>+Y31</f>
        <v>650000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6" t="s">
        <v>10</v>
      </c>
      <c r="Z16" s="29"/>
    </row>
    <row r="18" spans="1:33" s="1" customFormat="1" ht="20.100000000000001" customHeight="1">
      <c r="A18" s="30" t="s">
        <v>11</v>
      </c>
      <c r="B18" s="17"/>
      <c r="C18" s="17"/>
      <c r="D18" s="17"/>
      <c r="E18" s="17"/>
      <c r="F18" s="17" t="s">
        <v>12</v>
      </c>
      <c r="G18" s="17"/>
      <c r="H18" s="17"/>
      <c r="I18" s="17"/>
      <c r="J18" s="17"/>
      <c r="K18" s="17"/>
      <c r="L18" s="17"/>
      <c r="M18" s="17"/>
      <c r="N18" s="17"/>
      <c r="O18" s="31" t="s">
        <v>13</v>
      </c>
      <c r="P18" s="31"/>
      <c r="Q18" s="31"/>
      <c r="R18" s="17" t="s">
        <v>14</v>
      </c>
      <c r="S18" s="17"/>
      <c r="T18" s="17"/>
      <c r="U18" s="17" t="s">
        <v>15</v>
      </c>
      <c r="V18" s="17"/>
      <c r="W18" s="17"/>
      <c r="X18" s="17"/>
      <c r="Y18" s="17" t="s">
        <v>16</v>
      </c>
      <c r="Z18" s="17"/>
      <c r="AA18" s="17"/>
      <c r="AB18" s="17"/>
      <c r="AC18" s="17"/>
      <c r="AD18" s="17"/>
      <c r="AE18" s="17" t="s">
        <v>17</v>
      </c>
      <c r="AF18" s="17"/>
      <c r="AG18" s="18"/>
    </row>
    <row r="19" spans="1:33" s="1" customFormat="1" ht="27" customHeight="1">
      <c r="A19" s="85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49"/>
      <c r="P19" s="49"/>
      <c r="Q19" s="49"/>
      <c r="R19" s="87">
        <v>20</v>
      </c>
      <c r="S19" s="87"/>
      <c r="T19" s="87"/>
      <c r="U19" s="87">
        <v>5000</v>
      </c>
      <c r="V19" s="87"/>
      <c r="W19" s="87"/>
      <c r="X19" s="87"/>
      <c r="Y19" s="88">
        <f t="shared" ref="Y19:Y26" si="0">IF(R19="","",U19*R19)</f>
        <v>100000</v>
      </c>
      <c r="Z19" s="88"/>
      <c r="AA19" s="88"/>
      <c r="AB19" s="88"/>
      <c r="AC19" s="88"/>
      <c r="AD19" s="88"/>
      <c r="AE19" s="49"/>
      <c r="AF19" s="49"/>
      <c r="AG19" s="50"/>
    </row>
    <row r="20" spans="1:33" s="1" customFormat="1" ht="27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2" t="s">
        <v>18</v>
      </c>
      <c r="P20" s="42"/>
      <c r="Q20" s="42"/>
      <c r="R20" s="89">
        <v>5</v>
      </c>
      <c r="S20" s="89"/>
      <c r="T20" s="89"/>
      <c r="U20" s="89">
        <v>100000</v>
      </c>
      <c r="V20" s="89"/>
      <c r="W20" s="89"/>
      <c r="X20" s="89"/>
      <c r="Y20" s="41">
        <f t="shared" si="0"/>
        <v>500000</v>
      </c>
      <c r="Z20" s="41"/>
      <c r="AA20" s="41"/>
      <c r="AB20" s="41"/>
      <c r="AC20" s="41"/>
      <c r="AD20" s="41"/>
      <c r="AE20" s="42"/>
      <c r="AF20" s="42"/>
      <c r="AG20" s="43"/>
    </row>
    <row r="21" spans="1:33" s="1" customFormat="1" ht="27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2"/>
      <c r="P21" s="42"/>
      <c r="Q21" s="42"/>
      <c r="R21" s="89"/>
      <c r="S21" s="89"/>
      <c r="T21" s="89"/>
      <c r="U21" s="89"/>
      <c r="V21" s="89"/>
      <c r="W21" s="89"/>
      <c r="X21" s="89"/>
      <c r="Y21" s="41" t="str">
        <f t="shared" si="0"/>
        <v/>
      </c>
      <c r="Z21" s="41"/>
      <c r="AA21" s="41"/>
      <c r="AB21" s="41"/>
      <c r="AC21" s="41"/>
      <c r="AD21" s="41"/>
      <c r="AE21" s="42"/>
      <c r="AF21" s="42"/>
      <c r="AG21" s="43"/>
    </row>
    <row r="22" spans="1:33" s="1" customFormat="1" ht="27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2"/>
      <c r="P22" s="42"/>
      <c r="Q22" s="42"/>
      <c r="R22" s="89"/>
      <c r="S22" s="89"/>
      <c r="T22" s="89"/>
      <c r="U22" s="89"/>
      <c r="V22" s="89"/>
      <c r="W22" s="89"/>
      <c r="X22" s="89"/>
      <c r="Y22" s="41" t="str">
        <f t="shared" si="0"/>
        <v/>
      </c>
      <c r="Z22" s="41"/>
      <c r="AA22" s="41"/>
      <c r="AB22" s="41"/>
      <c r="AC22" s="41"/>
      <c r="AD22" s="41"/>
      <c r="AE22" s="42"/>
      <c r="AF22" s="42"/>
      <c r="AG22" s="43"/>
    </row>
    <row r="23" spans="1:33" s="1" customFormat="1" ht="27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2"/>
      <c r="P23" s="42"/>
      <c r="Q23" s="42"/>
      <c r="R23" s="89"/>
      <c r="S23" s="89"/>
      <c r="T23" s="89"/>
      <c r="U23" s="89"/>
      <c r="V23" s="89"/>
      <c r="W23" s="89"/>
      <c r="X23" s="89"/>
      <c r="Y23" s="41" t="str">
        <f t="shared" si="0"/>
        <v/>
      </c>
      <c r="Z23" s="41"/>
      <c r="AA23" s="41"/>
      <c r="AB23" s="41"/>
      <c r="AC23" s="41"/>
      <c r="AD23" s="41"/>
      <c r="AE23" s="42"/>
      <c r="AF23" s="42"/>
      <c r="AG23" s="43"/>
    </row>
    <row r="24" spans="1:33" s="1" customFormat="1" ht="27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2"/>
      <c r="P24" s="42"/>
      <c r="Q24" s="42"/>
      <c r="R24" s="89"/>
      <c r="S24" s="89"/>
      <c r="T24" s="89"/>
      <c r="U24" s="89"/>
      <c r="V24" s="89"/>
      <c r="W24" s="89"/>
      <c r="X24" s="89"/>
      <c r="Y24" s="41" t="str">
        <f t="shared" si="0"/>
        <v/>
      </c>
      <c r="Z24" s="41"/>
      <c r="AA24" s="41"/>
      <c r="AB24" s="41"/>
      <c r="AC24" s="41"/>
      <c r="AD24" s="41"/>
      <c r="AE24" s="42"/>
      <c r="AF24" s="42"/>
      <c r="AG24" s="43"/>
    </row>
    <row r="25" spans="1:33" s="1" customFormat="1" ht="27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2"/>
      <c r="P25" s="42"/>
      <c r="Q25" s="42"/>
      <c r="R25" s="89"/>
      <c r="S25" s="89"/>
      <c r="T25" s="89"/>
      <c r="U25" s="89"/>
      <c r="V25" s="89"/>
      <c r="W25" s="89"/>
      <c r="X25" s="89"/>
      <c r="Y25" s="41" t="str">
        <f t="shared" si="0"/>
        <v/>
      </c>
      <c r="Z25" s="41"/>
      <c r="AA25" s="41"/>
      <c r="AB25" s="41"/>
      <c r="AC25" s="41"/>
      <c r="AD25" s="41"/>
      <c r="AE25" s="42"/>
      <c r="AF25" s="42"/>
      <c r="AG25" s="43"/>
    </row>
    <row r="26" spans="1:33" s="1" customFormat="1" ht="27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2"/>
      <c r="P26" s="42"/>
      <c r="Q26" s="42"/>
      <c r="R26" s="89"/>
      <c r="S26" s="89"/>
      <c r="T26" s="89"/>
      <c r="U26" s="89"/>
      <c r="V26" s="89"/>
      <c r="W26" s="89"/>
      <c r="X26" s="89"/>
      <c r="Y26" s="41" t="str">
        <f t="shared" si="0"/>
        <v/>
      </c>
      <c r="Z26" s="41"/>
      <c r="AA26" s="41"/>
      <c r="AB26" s="41"/>
      <c r="AC26" s="41"/>
      <c r="AD26" s="41"/>
      <c r="AE26" s="42"/>
      <c r="AF26" s="42"/>
      <c r="AG26" s="43"/>
    </row>
    <row r="27" spans="1:33" s="1" customFormat="1" ht="27" customHeight="1">
      <c r="A27" s="90" t="s">
        <v>19</v>
      </c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42"/>
      <c r="P27" s="42"/>
      <c r="Q27" s="42"/>
      <c r="R27" s="89"/>
      <c r="S27" s="89"/>
      <c r="T27" s="89"/>
      <c r="U27" s="89"/>
      <c r="V27" s="89"/>
      <c r="W27" s="89"/>
      <c r="X27" s="89"/>
      <c r="Y27" s="40">
        <f>IF(SUM(Y19:AD26)=0,"",SUM(Y19:AD26))</f>
        <v>600000</v>
      </c>
      <c r="Z27" s="40"/>
      <c r="AA27" s="40"/>
      <c r="AB27" s="40"/>
      <c r="AC27" s="40"/>
      <c r="AD27" s="40"/>
      <c r="AE27" s="42"/>
      <c r="AF27" s="42"/>
      <c r="AG27" s="43"/>
    </row>
    <row r="28" spans="1:33" s="1" customFormat="1" ht="27" customHeight="1">
      <c r="A28" s="90" t="s">
        <v>20</v>
      </c>
      <c r="B28" s="91"/>
      <c r="C28" s="9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42"/>
      <c r="P28" s="42"/>
      <c r="Q28" s="42"/>
      <c r="R28" s="89"/>
      <c r="S28" s="89"/>
      <c r="T28" s="89"/>
      <c r="U28" s="89"/>
      <c r="V28" s="89"/>
      <c r="W28" s="89"/>
      <c r="X28" s="89"/>
      <c r="Y28" s="40">
        <f>IF(Y27=0,"",SUM(Y29:AD30))</f>
        <v>50000</v>
      </c>
      <c r="Z28" s="40"/>
      <c r="AA28" s="40"/>
      <c r="AB28" s="40"/>
      <c r="AC28" s="40"/>
      <c r="AD28" s="40"/>
      <c r="AE28" s="42"/>
      <c r="AF28" s="42"/>
      <c r="AG28" s="43"/>
    </row>
    <row r="29" spans="1:33" s="1" customFormat="1" ht="27" customHeight="1">
      <c r="A29" s="92" t="s">
        <v>34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4">
        <f>+Y27-O30</f>
        <v>100000</v>
      </c>
      <c r="P29" s="94"/>
      <c r="Q29" s="94"/>
      <c r="R29" s="94"/>
      <c r="S29" s="94"/>
      <c r="T29" s="94"/>
      <c r="U29" s="40"/>
      <c r="V29" s="40"/>
      <c r="W29" s="40"/>
      <c r="X29" s="40"/>
      <c r="Y29" s="55">
        <f>ROUNDDOWN(O29*10%,0)</f>
        <v>10000</v>
      </c>
      <c r="Z29" s="55"/>
      <c r="AA29" s="55"/>
      <c r="AB29" s="55"/>
      <c r="AC29" s="55"/>
      <c r="AD29" s="55"/>
      <c r="AE29" s="42"/>
      <c r="AF29" s="42"/>
      <c r="AG29" s="43"/>
    </row>
    <row r="30" spans="1:33" s="1" customFormat="1" ht="27" customHeight="1">
      <c r="A30" s="95" t="s">
        <v>22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7">
        <f>SUMIF(O19:Q26,"〇",Y19:AD26)</f>
        <v>500000</v>
      </c>
      <c r="P30" s="97"/>
      <c r="Q30" s="97"/>
      <c r="R30" s="98"/>
      <c r="S30" s="98"/>
      <c r="T30" s="98"/>
      <c r="U30" s="99"/>
      <c r="V30" s="99"/>
      <c r="W30" s="99"/>
      <c r="X30" s="99"/>
      <c r="Y30" s="62">
        <f>ROUNDDOWN(O30*8%,0)</f>
        <v>40000</v>
      </c>
      <c r="Z30" s="62"/>
      <c r="AA30" s="62"/>
      <c r="AB30" s="62"/>
      <c r="AC30" s="62"/>
      <c r="AD30" s="62"/>
      <c r="AE30" s="66"/>
      <c r="AF30" s="66"/>
      <c r="AG30" s="67"/>
    </row>
    <row r="31" spans="1:33" s="1" customFormat="1" ht="27" customHeight="1">
      <c r="A31" s="69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2"/>
      <c r="S31" s="72"/>
      <c r="T31" s="72"/>
      <c r="U31" s="72"/>
      <c r="V31" s="72"/>
      <c r="W31" s="72"/>
      <c r="X31" s="73"/>
      <c r="Y31" s="74">
        <f>IF(Y27=0,"",SUM(Y27:AD28))</f>
        <v>650000</v>
      </c>
      <c r="Z31" s="74"/>
      <c r="AA31" s="74"/>
      <c r="AB31" s="74"/>
      <c r="AC31" s="74"/>
      <c r="AD31" s="74"/>
      <c r="AE31" s="17"/>
      <c r="AF31" s="17"/>
      <c r="AG31" s="18"/>
    </row>
    <row r="32" spans="1:33" s="1" customFormat="1" ht="15" customHeight="1"/>
    <row r="33" spans="1:33" s="1" customFormat="1" ht="17.100000000000001" customHeight="1">
      <c r="A33" s="75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 t="s">
        <v>25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3" s="1" customFormat="1" ht="17.100000000000001" customHeight="1">
      <c r="A34" s="51" t="s">
        <v>26</v>
      </c>
      <c r="B34" s="42"/>
      <c r="C34" s="42"/>
      <c r="D34" s="42"/>
      <c r="E34" s="42"/>
      <c r="F34" s="42" t="s">
        <v>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26</v>
      </c>
      <c r="R34" s="42"/>
      <c r="S34" s="42"/>
      <c r="T34" s="42"/>
      <c r="U34" s="42"/>
      <c r="V34" s="42" t="s">
        <v>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1:33" s="1" customFormat="1" ht="17.100000000000001" customHeight="1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5"/>
    </row>
    <row r="36" spans="1:33" s="1" customFormat="1" ht="17.100000000000001" customHeight="1">
      <c r="A36" s="103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5"/>
    </row>
    <row r="37" spans="1:33" s="1" customFormat="1" ht="17.100000000000001" customHeight="1">
      <c r="A37" s="103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5"/>
    </row>
    <row r="38" spans="1:33" s="1" customFormat="1" ht="17.100000000000001" customHeight="1">
      <c r="A38" s="65" t="s">
        <v>27</v>
      </c>
      <c r="B38" s="66"/>
      <c r="C38" s="66"/>
      <c r="D38" s="66"/>
      <c r="E38" s="66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66" t="s">
        <v>27</v>
      </c>
      <c r="R38" s="66"/>
      <c r="S38" s="66"/>
      <c r="T38" s="66"/>
      <c r="U38" s="66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1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2:M3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A31:N31"/>
    <mergeCell ref="O31:Q31"/>
    <mergeCell ref="R31:T31"/>
    <mergeCell ref="U31:X31"/>
    <mergeCell ref="Y31:AD31"/>
    <mergeCell ref="AE31:AG31"/>
    <mergeCell ref="A33:P33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</mergeCells>
  <phoneticPr fontId="14"/>
  <dataValidations count="1">
    <dataValidation type="list" allowBlank="1" showInputMessage="1" showErrorMessage="1" sqref="O22:O24 P22:P24 Q22:Q24 O19:Q21 O25:Q26" xr:uid="{00000000-0002-0000-0000-000000000000}">
      <formula1>"〇"</formula1>
    </dataValidation>
  </dataValidations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51"/>
  <sheetViews>
    <sheetView showZeros="0" workbookViewId="0">
      <selection activeCell="S15" sqref="S15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3" t="s">
        <v>30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7"/>
      <c r="Z1" s="3"/>
      <c r="AA1" s="3"/>
      <c r="AB1" s="23" t="s">
        <v>41</v>
      </c>
      <c r="AC1" s="23"/>
      <c r="AD1" s="23"/>
      <c r="AE1" s="23"/>
      <c r="AF1" s="23"/>
      <c r="AG1" s="23"/>
    </row>
    <row r="2" spans="1:39" ht="20.100000000000001" customHeight="1">
      <c r="A2" s="68" t="str">
        <f>+見積書!A2</f>
        <v>兵庫県立○○病院長　様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Z2" s="6"/>
      <c r="AA2" s="8" t="s">
        <v>1</v>
      </c>
      <c r="AB2" s="22">
        <f>+見積書!AB2</f>
        <v>1234</v>
      </c>
      <c r="AC2" s="22"/>
      <c r="AD2" s="22"/>
      <c r="AE2" s="22"/>
      <c r="AF2" s="22"/>
      <c r="AG2" s="22"/>
    </row>
    <row r="3" spans="1:39" ht="21.9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4">
        <f>見積書!Y3</f>
        <v>44944</v>
      </c>
      <c r="Z3" s="14"/>
      <c r="AA3" s="14"/>
      <c r="AB3" s="14"/>
      <c r="AC3" s="14"/>
      <c r="AD3" s="14"/>
      <c r="AE3" s="14"/>
      <c r="AF3" s="14"/>
      <c r="AG3" s="14"/>
    </row>
    <row r="4" spans="1:39" ht="6" customHeight="1"/>
    <row r="5" spans="1:39" s="1" customFormat="1" ht="20.100000000000001" customHeight="1">
      <c r="M5" s="15" t="s">
        <v>2</v>
      </c>
      <c r="N5" s="16"/>
      <c r="O5" s="16"/>
      <c r="P5" s="16"/>
      <c r="Q5" s="16"/>
      <c r="R5" s="17">
        <f>見積書!R5</f>
        <v>1</v>
      </c>
      <c r="S5" s="17"/>
      <c r="T5" s="17">
        <f>見積書!T5</f>
        <v>1</v>
      </c>
      <c r="U5" s="17"/>
      <c r="V5" s="17">
        <f>見積書!V5</f>
        <v>2</v>
      </c>
      <c r="W5" s="17"/>
      <c r="X5" s="17">
        <f>見積書!X5</f>
        <v>3</v>
      </c>
      <c r="Y5" s="18"/>
      <c r="AM5"/>
    </row>
    <row r="6" spans="1:39" s="1" customFormat="1" ht="17.100000000000001" customHeight="1">
      <c r="M6" s="19" t="s">
        <v>3</v>
      </c>
      <c r="N6" s="19"/>
      <c r="O6" s="19"/>
      <c r="P6" s="19"/>
      <c r="Q6" s="19"/>
      <c r="R6" s="20" t="str">
        <f>見積書!R6</f>
        <v>神戸市</v>
      </c>
      <c r="S6" s="20"/>
      <c r="T6" s="20"/>
      <c r="U6" s="20"/>
      <c r="V6" s="20"/>
      <c r="W6" s="20"/>
      <c r="X6" s="20"/>
      <c r="Y6" s="20"/>
      <c r="Z6" s="21"/>
      <c r="AA6" s="21"/>
      <c r="AB6" s="21"/>
      <c r="AC6" s="21"/>
      <c r="AD6" s="21"/>
      <c r="AE6" s="21"/>
      <c r="AF6" s="21"/>
      <c r="AG6" s="21"/>
    </row>
    <row r="7" spans="1:39" s="1" customFormat="1" ht="17.100000000000001" customHeight="1">
      <c r="M7" s="19" t="s">
        <v>4</v>
      </c>
      <c r="N7" s="19"/>
      <c r="O7" s="19"/>
      <c r="P7" s="19"/>
      <c r="Q7" s="19"/>
      <c r="R7" s="20" t="str">
        <f>見積書!R7</f>
        <v>○○商事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9" s="1" customFormat="1" ht="17.100000000000001" customHeight="1">
      <c r="M8" s="19" t="s">
        <v>5</v>
      </c>
      <c r="N8" s="19"/>
      <c r="O8" s="19"/>
      <c r="P8" s="19"/>
      <c r="Q8" s="19"/>
      <c r="R8" s="20" t="str">
        <f>見積書!R8</f>
        <v>山田太郎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9" s="1" customFormat="1" ht="17.100000000000001" customHeight="1">
      <c r="M9" s="19" t="s">
        <v>6</v>
      </c>
      <c r="N9" s="19"/>
      <c r="O9" s="19"/>
      <c r="P9" s="19"/>
      <c r="Q9" s="19"/>
      <c r="R9" s="20" t="str">
        <f>見積書!R9</f>
        <v>００－００００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9" s="1" customFormat="1" ht="17.100000000000001" customHeight="1">
      <c r="M10" s="19" t="s">
        <v>7</v>
      </c>
      <c r="N10" s="19"/>
      <c r="O10" s="19"/>
      <c r="P10" s="19"/>
      <c r="Q10" s="19"/>
      <c r="R10" s="20">
        <f>見積書!R10</f>
        <v>89898989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9" s="1" customFormat="1" ht="17.100000000000001" customHeight="1">
      <c r="M11" s="19" t="s">
        <v>42</v>
      </c>
      <c r="N11" s="19"/>
      <c r="O11" s="19"/>
      <c r="P11" s="19"/>
      <c r="Q11" s="19"/>
      <c r="R11" s="20" t="str">
        <f>見積書!R11</f>
        <v>太田次郎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9" s="1" customFormat="1" ht="17.100000000000001" customHeight="1">
      <c r="M12" s="108" t="s">
        <v>43</v>
      </c>
      <c r="N12" s="108"/>
      <c r="O12" s="108"/>
      <c r="P12" s="108"/>
      <c r="Q12" s="108"/>
      <c r="R12" s="20">
        <f>見積書!R12</f>
        <v>121212121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9" s="1" customFormat="1" ht="17.100000000000001" customHeight="1">
      <c r="M13" s="109" t="s">
        <v>44</v>
      </c>
      <c r="N13" s="109"/>
      <c r="O13" s="109"/>
      <c r="P13" s="109"/>
      <c r="Q13" s="109"/>
      <c r="R13" s="24" t="str">
        <f>見積書!R13</f>
        <v>gjagoijgoijiogjp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5" spans="1:39" s="1" customFormat="1" ht="18" customHeight="1">
      <c r="C15" s="4" t="s">
        <v>29</v>
      </c>
    </row>
    <row r="16" spans="1:39" s="1" customFormat="1" ht="39.950000000000003" customHeight="1">
      <c r="H16" s="25" t="s">
        <v>9</v>
      </c>
      <c r="I16" s="26"/>
      <c r="J16" s="26"/>
      <c r="K16" s="27"/>
      <c r="L16" s="28">
        <f>+Y31</f>
        <v>650000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6" t="s">
        <v>10</v>
      </c>
      <c r="Z16" s="29"/>
    </row>
    <row r="18" spans="1:33" s="1" customFormat="1" ht="20.100000000000001" customHeight="1">
      <c r="A18" s="30" t="s">
        <v>11</v>
      </c>
      <c r="B18" s="17"/>
      <c r="C18" s="17"/>
      <c r="D18" s="17"/>
      <c r="E18" s="17"/>
      <c r="F18" s="17" t="s">
        <v>12</v>
      </c>
      <c r="G18" s="17"/>
      <c r="H18" s="17"/>
      <c r="I18" s="17"/>
      <c r="J18" s="17"/>
      <c r="K18" s="17"/>
      <c r="L18" s="17"/>
      <c r="M18" s="17"/>
      <c r="N18" s="17"/>
      <c r="O18" s="31" t="s">
        <v>13</v>
      </c>
      <c r="P18" s="31"/>
      <c r="Q18" s="31"/>
      <c r="R18" s="17" t="s">
        <v>14</v>
      </c>
      <c r="S18" s="17"/>
      <c r="T18" s="17"/>
      <c r="U18" s="17" t="s">
        <v>15</v>
      </c>
      <c r="V18" s="17"/>
      <c r="W18" s="17"/>
      <c r="X18" s="17"/>
      <c r="Y18" s="17" t="s">
        <v>16</v>
      </c>
      <c r="Z18" s="17"/>
      <c r="AA18" s="17"/>
      <c r="AB18" s="17"/>
      <c r="AC18" s="17"/>
      <c r="AD18" s="17"/>
      <c r="AE18" s="17" t="s">
        <v>17</v>
      </c>
      <c r="AF18" s="17"/>
      <c r="AG18" s="18"/>
    </row>
    <row r="19" spans="1:33" s="1" customFormat="1" ht="27" customHeight="1">
      <c r="A19" s="32">
        <f>見積書!A19</f>
        <v>0</v>
      </c>
      <c r="B19" s="33"/>
      <c r="C19" s="33"/>
      <c r="D19" s="33"/>
      <c r="E19" s="33"/>
      <c r="F19" s="33">
        <f>見積書!F19</f>
        <v>0</v>
      </c>
      <c r="G19" s="33"/>
      <c r="H19" s="33"/>
      <c r="I19" s="33"/>
      <c r="J19" s="33"/>
      <c r="K19" s="33"/>
      <c r="L19" s="33"/>
      <c r="M19" s="33"/>
      <c r="N19" s="33"/>
      <c r="O19" s="34">
        <f>見積書!O19</f>
        <v>0</v>
      </c>
      <c r="P19" s="34"/>
      <c r="Q19" s="34"/>
      <c r="R19" s="35">
        <f>見積書!R19</f>
        <v>20</v>
      </c>
      <c r="S19" s="35"/>
      <c r="T19" s="35"/>
      <c r="U19" s="35">
        <f>見積書!U19</f>
        <v>5000</v>
      </c>
      <c r="V19" s="35"/>
      <c r="W19" s="35"/>
      <c r="X19" s="35"/>
      <c r="Y19" s="36">
        <f t="shared" ref="Y19:Y26" si="0">IF(R19="","",U19*R19)</f>
        <v>100000</v>
      </c>
      <c r="Z19" s="36"/>
      <c r="AA19" s="36"/>
      <c r="AB19" s="36"/>
      <c r="AC19" s="36"/>
      <c r="AD19" s="36"/>
      <c r="AE19" s="34"/>
      <c r="AF19" s="34"/>
      <c r="AG19" s="37"/>
    </row>
    <row r="20" spans="1:33" s="1" customFormat="1" ht="27" customHeight="1">
      <c r="A20" s="38">
        <f>見積書!A20</f>
        <v>0</v>
      </c>
      <c r="B20" s="39"/>
      <c r="C20" s="39"/>
      <c r="D20" s="39"/>
      <c r="E20" s="39"/>
      <c r="F20" s="39">
        <f>見積書!F20</f>
        <v>0</v>
      </c>
      <c r="G20" s="39"/>
      <c r="H20" s="39"/>
      <c r="I20" s="39"/>
      <c r="J20" s="39"/>
      <c r="K20" s="39"/>
      <c r="L20" s="39"/>
      <c r="M20" s="39"/>
      <c r="N20" s="39"/>
      <c r="O20" s="34" t="str">
        <f>見積書!O20</f>
        <v>〇</v>
      </c>
      <c r="P20" s="34"/>
      <c r="Q20" s="34"/>
      <c r="R20" s="40">
        <f>見積書!R20</f>
        <v>5</v>
      </c>
      <c r="S20" s="40"/>
      <c r="T20" s="40"/>
      <c r="U20" s="40">
        <f>見積書!U20</f>
        <v>100000</v>
      </c>
      <c r="V20" s="40"/>
      <c r="W20" s="40"/>
      <c r="X20" s="40"/>
      <c r="Y20" s="41">
        <f t="shared" si="0"/>
        <v>500000</v>
      </c>
      <c r="Z20" s="41"/>
      <c r="AA20" s="41"/>
      <c r="AB20" s="41"/>
      <c r="AC20" s="41"/>
      <c r="AD20" s="41"/>
      <c r="AE20" s="42"/>
      <c r="AF20" s="42"/>
      <c r="AG20" s="43"/>
    </row>
    <row r="21" spans="1:33" s="1" customFormat="1" ht="27" customHeight="1">
      <c r="A21" s="38">
        <f>見積書!A21</f>
        <v>0</v>
      </c>
      <c r="B21" s="39"/>
      <c r="C21" s="39"/>
      <c r="D21" s="39"/>
      <c r="E21" s="39"/>
      <c r="F21" s="39">
        <f>見積書!F21</f>
        <v>0</v>
      </c>
      <c r="G21" s="39"/>
      <c r="H21" s="39"/>
      <c r="I21" s="39"/>
      <c r="J21" s="39"/>
      <c r="K21" s="39"/>
      <c r="L21" s="39"/>
      <c r="M21" s="39"/>
      <c r="N21" s="39"/>
      <c r="O21" s="34">
        <f>見積書!O21</f>
        <v>0</v>
      </c>
      <c r="P21" s="34"/>
      <c r="Q21" s="34"/>
      <c r="R21" s="40">
        <f>見積書!R21</f>
        <v>0</v>
      </c>
      <c r="S21" s="40"/>
      <c r="T21" s="40"/>
      <c r="U21" s="40">
        <f>見積書!U21</f>
        <v>0</v>
      </c>
      <c r="V21" s="40"/>
      <c r="W21" s="40"/>
      <c r="X21" s="40"/>
      <c r="Y21" s="41">
        <f t="shared" si="0"/>
        <v>0</v>
      </c>
      <c r="Z21" s="41"/>
      <c r="AA21" s="41"/>
      <c r="AB21" s="41"/>
      <c r="AC21" s="41"/>
      <c r="AD21" s="41"/>
      <c r="AE21" s="42"/>
      <c r="AF21" s="42"/>
      <c r="AG21" s="43"/>
    </row>
    <row r="22" spans="1:33" s="1" customFormat="1" ht="27" customHeight="1">
      <c r="A22" s="38">
        <f>見積書!A22</f>
        <v>0</v>
      </c>
      <c r="B22" s="39"/>
      <c r="C22" s="39"/>
      <c r="D22" s="39"/>
      <c r="E22" s="39"/>
      <c r="F22" s="39">
        <f>見積書!F22</f>
        <v>0</v>
      </c>
      <c r="G22" s="39"/>
      <c r="H22" s="39"/>
      <c r="I22" s="39"/>
      <c r="J22" s="39"/>
      <c r="K22" s="39"/>
      <c r="L22" s="39"/>
      <c r="M22" s="39"/>
      <c r="N22" s="39"/>
      <c r="O22" s="34">
        <f>見積書!O22</f>
        <v>0</v>
      </c>
      <c r="P22" s="34"/>
      <c r="Q22" s="34"/>
      <c r="R22" s="40">
        <f>見積書!R22</f>
        <v>0</v>
      </c>
      <c r="S22" s="40"/>
      <c r="T22" s="40"/>
      <c r="U22" s="40">
        <f>見積書!U22</f>
        <v>0</v>
      </c>
      <c r="V22" s="40"/>
      <c r="W22" s="40"/>
      <c r="X22" s="40"/>
      <c r="Y22" s="41">
        <f t="shared" si="0"/>
        <v>0</v>
      </c>
      <c r="Z22" s="41"/>
      <c r="AA22" s="41"/>
      <c r="AB22" s="41"/>
      <c r="AC22" s="41"/>
      <c r="AD22" s="41"/>
      <c r="AE22" s="42"/>
      <c r="AF22" s="42"/>
      <c r="AG22" s="43"/>
    </row>
    <row r="23" spans="1:33" s="1" customFormat="1" ht="27" customHeight="1">
      <c r="A23" s="38">
        <f>見積書!A23</f>
        <v>0</v>
      </c>
      <c r="B23" s="39"/>
      <c r="C23" s="39"/>
      <c r="D23" s="39"/>
      <c r="E23" s="39"/>
      <c r="F23" s="39">
        <f>見積書!F23</f>
        <v>0</v>
      </c>
      <c r="G23" s="39"/>
      <c r="H23" s="39"/>
      <c r="I23" s="39"/>
      <c r="J23" s="39"/>
      <c r="K23" s="39"/>
      <c r="L23" s="39"/>
      <c r="M23" s="39"/>
      <c r="N23" s="39"/>
      <c r="O23" s="34">
        <f>見積書!O23</f>
        <v>0</v>
      </c>
      <c r="P23" s="34"/>
      <c r="Q23" s="34"/>
      <c r="R23" s="40">
        <f>見積書!R23</f>
        <v>0</v>
      </c>
      <c r="S23" s="40"/>
      <c r="T23" s="40"/>
      <c r="U23" s="40">
        <f>見積書!U23</f>
        <v>0</v>
      </c>
      <c r="V23" s="40"/>
      <c r="W23" s="40"/>
      <c r="X23" s="40"/>
      <c r="Y23" s="41">
        <f t="shared" si="0"/>
        <v>0</v>
      </c>
      <c r="Z23" s="41"/>
      <c r="AA23" s="41"/>
      <c r="AB23" s="41"/>
      <c r="AC23" s="41"/>
      <c r="AD23" s="41"/>
      <c r="AE23" s="42"/>
      <c r="AF23" s="42"/>
      <c r="AG23" s="43"/>
    </row>
    <row r="24" spans="1:33" s="1" customFormat="1" ht="27" customHeight="1">
      <c r="A24" s="38">
        <f>見積書!A24</f>
        <v>0</v>
      </c>
      <c r="B24" s="39"/>
      <c r="C24" s="39"/>
      <c r="D24" s="39"/>
      <c r="E24" s="39"/>
      <c r="F24" s="39">
        <f>見積書!F24</f>
        <v>0</v>
      </c>
      <c r="G24" s="39"/>
      <c r="H24" s="39"/>
      <c r="I24" s="39"/>
      <c r="J24" s="39"/>
      <c r="K24" s="39"/>
      <c r="L24" s="39"/>
      <c r="M24" s="39"/>
      <c r="N24" s="39"/>
      <c r="O24" s="34">
        <f>見積書!O24</f>
        <v>0</v>
      </c>
      <c r="P24" s="34"/>
      <c r="Q24" s="34"/>
      <c r="R24" s="40">
        <f>見積書!R24</f>
        <v>0</v>
      </c>
      <c r="S24" s="40"/>
      <c r="T24" s="40"/>
      <c r="U24" s="40">
        <f>見積書!U24</f>
        <v>0</v>
      </c>
      <c r="V24" s="40"/>
      <c r="W24" s="40"/>
      <c r="X24" s="40"/>
      <c r="Y24" s="41">
        <f t="shared" si="0"/>
        <v>0</v>
      </c>
      <c r="Z24" s="41"/>
      <c r="AA24" s="41"/>
      <c r="AB24" s="41"/>
      <c r="AC24" s="41"/>
      <c r="AD24" s="41"/>
      <c r="AE24" s="42"/>
      <c r="AF24" s="42"/>
      <c r="AG24" s="43"/>
    </row>
    <row r="25" spans="1:33" s="1" customFormat="1" ht="27" customHeight="1">
      <c r="A25" s="38">
        <f>見積書!A25</f>
        <v>0</v>
      </c>
      <c r="B25" s="39"/>
      <c r="C25" s="39"/>
      <c r="D25" s="39"/>
      <c r="E25" s="39"/>
      <c r="F25" s="39">
        <f>見積書!F25</f>
        <v>0</v>
      </c>
      <c r="G25" s="39"/>
      <c r="H25" s="39"/>
      <c r="I25" s="39"/>
      <c r="J25" s="39"/>
      <c r="K25" s="39"/>
      <c r="L25" s="39"/>
      <c r="M25" s="39"/>
      <c r="N25" s="39"/>
      <c r="O25" s="34">
        <f>見積書!O25</f>
        <v>0</v>
      </c>
      <c r="P25" s="34"/>
      <c r="Q25" s="34"/>
      <c r="R25" s="40">
        <f>見積書!R25</f>
        <v>0</v>
      </c>
      <c r="S25" s="40"/>
      <c r="T25" s="40"/>
      <c r="U25" s="40">
        <f>見積書!U25</f>
        <v>0</v>
      </c>
      <c r="V25" s="40"/>
      <c r="W25" s="40"/>
      <c r="X25" s="40"/>
      <c r="Y25" s="41">
        <f t="shared" si="0"/>
        <v>0</v>
      </c>
      <c r="Z25" s="41"/>
      <c r="AA25" s="41"/>
      <c r="AB25" s="41"/>
      <c r="AC25" s="41"/>
      <c r="AD25" s="41"/>
      <c r="AE25" s="42"/>
      <c r="AF25" s="42"/>
      <c r="AG25" s="43"/>
    </row>
    <row r="26" spans="1:33" s="1" customFormat="1" ht="27" customHeight="1">
      <c r="A26" s="38">
        <f>見積書!A26</f>
        <v>0</v>
      </c>
      <c r="B26" s="39"/>
      <c r="C26" s="39"/>
      <c r="D26" s="39"/>
      <c r="E26" s="39"/>
      <c r="F26" s="39">
        <f>見積書!F26</f>
        <v>0</v>
      </c>
      <c r="G26" s="39"/>
      <c r="H26" s="39"/>
      <c r="I26" s="39"/>
      <c r="J26" s="39"/>
      <c r="K26" s="39"/>
      <c r="L26" s="39"/>
      <c r="M26" s="39"/>
      <c r="N26" s="39"/>
      <c r="O26" s="34">
        <f>見積書!O26</f>
        <v>0</v>
      </c>
      <c r="P26" s="34"/>
      <c r="Q26" s="34"/>
      <c r="R26" s="40">
        <f>見積書!R26</f>
        <v>0</v>
      </c>
      <c r="S26" s="40"/>
      <c r="T26" s="40"/>
      <c r="U26" s="40">
        <f>見積書!U26</f>
        <v>0</v>
      </c>
      <c r="V26" s="40"/>
      <c r="W26" s="40"/>
      <c r="X26" s="40"/>
      <c r="Y26" s="41">
        <f t="shared" si="0"/>
        <v>0</v>
      </c>
      <c r="Z26" s="41"/>
      <c r="AA26" s="41"/>
      <c r="AB26" s="41"/>
      <c r="AC26" s="41"/>
      <c r="AD26" s="41"/>
      <c r="AE26" s="42"/>
      <c r="AF26" s="42"/>
      <c r="AG26" s="43"/>
    </row>
    <row r="27" spans="1:33" s="1" customFormat="1" ht="27" customHeight="1">
      <c r="A27" s="44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7"/>
      <c r="S27" s="47"/>
      <c r="T27" s="47"/>
      <c r="U27" s="47"/>
      <c r="V27" s="47"/>
      <c r="W27" s="47"/>
      <c r="X27" s="48"/>
      <c r="Y27" s="40">
        <f>見積書!Y27</f>
        <v>600000</v>
      </c>
      <c r="Z27" s="40"/>
      <c r="AA27" s="40"/>
      <c r="AB27" s="40"/>
      <c r="AC27" s="40"/>
      <c r="AD27" s="40"/>
      <c r="AE27" s="42"/>
      <c r="AF27" s="42"/>
      <c r="AG27" s="43"/>
    </row>
    <row r="28" spans="1:33" s="1" customFormat="1" ht="27" customHeight="1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  <c r="Q28" s="46"/>
      <c r="R28" s="47"/>
      <c r="S28" s="47"/>
      <c r="T28" s="47"/>
      <c r="U28" s="47"/>
      <c r="V28" s="47"/>
      <c r="W28" s="47"/>
      <c r="X28" s="48"/>
      <c r="Y28" s="40">
        <f>見積書!Y28</f>
        <v>50000</v>
      </c>
      <c r="Z28" s="40"/>
      <c r="AA28" s="40"/>
      <c r="AB28" s="40"/>
      <c r="AC28" s="40"/>
      <c r="AD28" s="40"/>
      <c r="AE28" s="42"/>
      <c r="AF28" s="42"/>
      <c r="AG28" s="43"/>
    </row>
    <row r="29" spans="1:33" s="1" customFormat="1" ht="27" customHeight="1">
      <c r="A29" s="52" t="s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f>見積書!O29</f>
        <v>100000</v>
      </c>
      <c r="P29" s="54"/>
      <c r="Q29" s="54"/>
      <c r="R29" s="54"/>
      <c r="S29" s="54"/>
      <c r="T29" s="54"/>
      <c r="U29" s="47"/>
      <c r="V29" s="47"/>
      <c r="W29" s="47"/>
      <c r="X29" s="48"/>
      <c r="Y29" s="55">
        <f>見積書!Y29</f>
        <v>10000</v>
      </c>
      <c r="Z29" s="55"/>
      <c r="AA29" s="55"/>
      <c r="AB29" s="55"/>
      <c r="AC29" s="55"/>
      <c r="AD29" s="55"/>
      <c r="AE29" s="42"/>
      <c r="AF29" s="42"/>
      <c r="AG29" s="43"/>
    </row>
    <row r="30" spans="1:33" s="1" customFormat="1" ht="27" customHeight="1">
      <c r="A30" s="56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>見積書!O30</f>
        <v>500000</v>
      </c>
      <c r="P30" s="58"/>
      <c r="Q30" s="58"/>
      <c r="R30" s="59"/>
      <c r="S30" s="59"/>
      <c r="T30" s="59"/>
      <c r="U30" s="60"/>
      <c r="V30" s="60"/>
      <c r="W30" s="60"/>
      <c r="X30" s="61"/>
      <c r="Y30" s="62">
        <f>見積書!Y30</f>
        <v>40000</v>
      </c>
      <c r="Z30" s="62"/>
      <c r="AA30" s="62"/>
      <c r="AB30" s="62"/>
      <c r="AC30" s="62"/>
      <c r="AD30" s="62"/>
      <c r="AE30" s="63"/>
      <c r="AF30" s="63"/>
      <c r="AG30" s="64"/>
    </row>
    <row r="31" spans="1:33" s="1" customFormat="1" ht="27" customHeight="1">
      <c r="A31" s="69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2"/>
      <c r="S31" s="72"/>
      <c r="T31" s="72"/>
      <c r="U31" s="72"/>
      <c r="V31" s="72"/>
      <c r="W31" s="72"/>
      <c r="X31" s="73"/>
      <c r="Y31" s="74">
        <f>見積書!Y31</f>
        <v>650000</v>
      </c>
      <c r="Z31" s="74"/>
      <c r="AA31" s="74"/>
      <c r="AB31" s="74"/>
      <c r="AC31" s="74"/>
      <c r="AD31" s="74"/>
      <c r="AE31" s="17"/>
      <c r="AF31" s="17"/>
      <c r="AG31" s="18"/>
    </row>
    <row r="32" spans="1:33" s="1" customFormat="1" ht="15" customHeight="1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2"/>
    </row>
    <row r="33" spans="1:33" s="1" customFormat="1" ht="17.100000000000001" customHeight="1">
      <c r="A33" s="75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 t="s">
        <v>25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3" s="1" customFormat="1" ht="17.100000000000001" customHeight="1">
      <c r="A34" s="51" t="s">
        <v>26</v>
      </c>
      <c r="B34" s="42"/>
      <c r="C34" s="42"/>
      <c r="D34" s="42"/>
      <c r="E34" s="42"/>
      <c r="F34" s="42" t="s">
        <v>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26</v>
      </c>
      <c r="R34" s="42"/>
      <c r="S34" s="42"/>
      <c r="T34" s="42"/>
      <c r="U34" s="42"/>
      <c r="V34" s="42" t="s">
        <v>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1:33" s="1" customFormat="1" ht="17.100000000000001" customHeight="1">
      <c r="A35" s="51">
        <f>+見積書!A35</f>
        <v>0</v>
      </c>
      <c r="B35" s="42"/>
      <c r="C35" s="42"/>
      <c r="D35" s="42"/>
      <c r="E35" s="42"/>
      <c r="F35" s="42">
        <f>+見積書!F35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f>+見積書!Q35</f>
        <v>0</v>
      </c>
      <c r="R35" s="42"/>
      <c r="S35" s="42"/>
      <c r="T35" s="42"/>
      <c r="U35" s="42"/>
      <c r="V35" s="42">
        <f>+見積書!V35</f>
        <v>0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s="1" customFormat="1" ht="17.100000000000001" customHeight="1">
      <c r="A36" s="51">
        <f>+見積書!A36</f>
        <v>0</v>
      </c>
      <c r="B36" s="42"/>
      <c r="C36" s="42"/>
      <c r="D36" s="42"/>
      <c r="E36" s="42"/>
      <c r="F36" s="42">
        <f>+見積書!F36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>
        <f>+見積書!Q36</f>
        <v>0</v>
      </c>
      <c r="R36" s="42"/>
      <c r="S36" s="42"/>
      <c r="T36" s="42"/>
      <c r="U36" s="42"/>
      <c r="V36" s="42">
        <f>+見積書!V36</f>
        <v>0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1:33" s="1" customFormat="1" ht="17.100000000000001" customHeight="1">
      <c r="A37" s="51">
        <f>+見積書!A37</f>
        <v>0</v>
      </c>
      <c r="B37" s="42"/>
      <c r="C37" s="42"/>
      <c r="D37" s="42"/>
      <c r="E37" s="42"/>
      <c r="F37" s="42">
        <f>+見積書!F37</f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>
        <f>+見積書!Q37</f>
        <v>0</v>
      </c>
      <c r="R37" s="42"/>
      <c r="S37" s="42"/>
      <c r="T37" s="42"/>
      <c r="U37" s="42"/>
      <c r="V37" s="42">
        <f>+見積書!V37</f>
        <v>0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s="1" customFormat="1" ht="17.100000000000001" customHeight="1">
      <c r="A38" s="65" t="s">
        <v>27</v>
      </c>
      <c r="B38" s="66"/>
      <c r="C38" s="66"/>
      <c r="D38" s="66"/>
      <c r="E38" s="66"/>
      <c r="F38" s="66">
        <f>+見積書!F38</f>
        <v>0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 t="s">
        <v>27</v>
      </c>
      <c r="R38" s="66"/>
      <c r="S38" s="66"/>
      <c r="T38" s="66"/>
      <c r="U38" s="66"/>
      <c r="V38" s="66">
        <f>+見積書!V38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2:M3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A31:N31"/>
    <mergeCell ref="O31:Q31"/>
    <mergeCell ref="R31:T31"/>
    <mergeCell ref="U31:X31"/>
    <mergeCell ref="Y31:AD31"/>
    <mergeCell ref="AE31:AG31"/>
    <mergeCell ref="A33:P33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51"/>
  <sheetViews>
    <sheetView showZeros="0" workbookViewId="0">
      <selection activeCell="U14" sqref="U14"/>
    </sheetView>
  </sheetViews>
  <sheetFormatPr defaultColWidth="2.625" defaultRowHeight="14.25"/>
  <cols>
    <col min="1" max="1" width="2.625" style="2" customWidth="1"/>
    <col min="2" max="16384" width="2.625" style="2"/>
  </cols>
  <sheetData>
    <row r="1" spans="1:39" ht="30.75">
      <c r="B1" s="3"/>
      <c r="C1" s="3"/>
      <c r="D1" s="3"/>
      <c r="E1" s="3"/>
      <c r="F1" s="3"/>
      <c r="G1" s="3"/>
      <c r="H1" s="3"/>
      <c r="I1" s="5"/>
      <c r="J1" s="13" t="s">
        <v>28</v>
      </c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7"/>
      <c r="Z1" s="3"/>
      <c r="AA1" s="3"/>
      <c r="AB1" s="23" t="s">
        <v>41</v>
      </c>
      <c r="AC1" s="23"/>
      <c r="AD1" s="23"/>
      <c r="AE1" s="23"/>
      <c r="AF1" s="23"/>
      <c r="AG1" s="23"/>
    </row>
    <row r="2" spans="1:39" ht="20.100000000000001" customHeight="1">
      <c r="A2" s="68" t="str">
        <f>+見積書!A2</f>
        <v>兵庫県立○○病院長　様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Z2" s="6"/>
      <c r="AA2" s="8" t="s">
        <v>1</v>
      </c>
      <c r="AB2" s="22">
        <f>+見積書!AB2</f>
        <v>1234</v>
      </c>
      <c r="AC2" s="22"/>
      <c r="AD2" s="22"/>
      <c r="AE2" s="22"/>
      <c r="AF2" s="22"/>
      <c r="AG2" s="22"/>
    </row>
    <row r="3" spans="1:39" ht="21.9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14">
        <f>見積書!Y3</f>
        <v>44944</v>
      </c>
      <c r="Z3" s="14"/>
      <c r="AA3" s="14"/>
      <c r="AB3" s="14"/>
      <c r="AC3" s="14"/>
      <c r="AD3" s="14"/>
      <c r="AE3" s="14"/>
      <c r="AF3" s="14"/>
      <c r="AG3" s="14"/>
    </row>
    <row r="4" spans="1:39" ht="6" customHeight="1"/>
    <row r="5" spans="1:39" s="1" customFormat="1" ht="20.100000000000001" customHeight="1">
      <c r="M5" s="15" t="s">
        <v>2</v>
      </c>
      <c r="N5" s="16"/>
      <c r="O5" s="16"/>
      <c r="P5" s="16"/>
      <c r="Q5" s="16"/>
      <c r="R5" s="17">
        <f>見積書!R5</f>
        <v>1</v>
      </c>
      <c r="S5" s="17"/>
      <c r="T5" s="17">
        <f>見積書!T5</f>
        <v>1</v>
      </c>
      <c r="U5" s="17"/>
      <c r="V5" s="17">
        <f>見積書!V5</f>
        <v>2</v>
      </c>
      <c r="W5" s="17"/>
      <c r="X5" s="17">
        <f>見積書!X5</f>
        <v>3</v>
      </c>
      <c r="Y5" s="18"/>
      <c r="AM5"/>
    </row>
    <row r="6" spans="1:39" s="1" customFormat="1" ht="17.100000000000001" customHeight="1">
      <c r="M6" s="19" t="s">
        <v>3</v>
      </c>
      <c r="N6" s="19"/>
      <c r="O6" s="19"/>
      <c r="P6" s="19"/>
      <c r="Q6" s="19"/>
      <c r="R6" s="20" t="str">
        <f>見積書!R6</f>
        <v>神戸市</v>
      </c>
      <c r="S6" s="20"/>
      <c r="T6" s="20"/>
      <c r="U6" s="20"/>
      <c r="V6" s="20"/>
      <c r="W6" s="20"/>
      <c r="X6" s="20"/>
      <c r="Y6" s="20"/>
      <c r="Z6" s="21"/>
      <c r="AA6" s="21"/>
      <c r="AB6" s="21"/>
      <c r="AC6" s="21"/>
      <c r="AD6" s="21"/>
      <c r="AE6" s="21"/>
      <c r="AF6" s="21"/>
      <c r="AG6" s="21"/>
    </row>
    <row r="7" spans="1:39" s="1" customFormat="1" ht="17.100000000000001" customHeight="1">
      <c r="M7" s="19" t="s">
        <v>4</v>
      </c>
      <c r="N7" s="19"/>
      <c r="O7" s="19"/>
      <c r="P7" s="19"/>
      <c r="Q7" s="19"/>
      <c r="R7" s="20" t="str">
        <f>見積書!R7</f>
        <v>○○商事</v>
      </c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9" s="1" customFormat="1" ht="17.100000000000001" customHeight="1">
      <c r="M8" s="19" t="s">
        <v>5</v>
      </c>
      <c r="N8" s="19"/>
      <c r="O8" s="19"/>
      <c r="P8" s="19"/>
      <c r="Q8" s="19"/>
      <c r="R8" s="20" t="str">
        <f>見積書!R8</f>
        <v>山田太郎</v>
      </c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</row>
    <row r="9" spans="1:39" s="1" customFormat="1" ht="17.100000000000001" customHeight="1">
      <c r="M9" s="19" t="s">
        <v>6</v>
      </c>
      <c r="N9" s="19"/>
      <c r="O9" s="19"/>
      <c r="P9" s="19"/>
      <c r="Q9" s="19"/>
      <c r="R9" s="20" t="str">
        <f>見積書!R9</f>
        <v>００－００００</v>
      </c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</row>
    <row r="10" spans="1:39" s="1" customFormat="1" ht="17.100000000000001" customHeight="1">
      <c r="M10" s="19" t="s">
        <v>7</v>
      </c>
      <c r="N10" s="19"/>
      <c r="O10" s="19"/>
      <c r="P10" s="19"/>
      <c r="Q10" s="19"/>
      <c r="R10" s="20">
        <f>見積書!R10</f>
        <v>89898989</v>
      </c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9" s="1" customFormat="1" ht="17.100000000000001" customHeight="1">
      <c r="M11" s="19" t="s">
        <v>42</v>
      </c>
      <c r="N11" s="19"/>
      <c r="O11" s="19"/>
      <c r="P11" s="19"/>
      <c r="Q11" s="19"/>
      <c r="R11" s="20" t="str">
        <f>見積書!R11</f>
        <v>太田次郎</v>
      </c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</row>
    <row r="12" spans="1:39" s="1" customFormat="1" ht="17.100000000000001" customHeight="1">
      <c r="M12" s="108" t="s">
        <v>43</v>
      </c>
      <c r="N12" s="108"/>
      <c r="O12" s="108"/>
      <c r="P12" s="108"/>
      <c r="Q12" s="108"/>
      <c r="R12" s="20">
        <f>見積書!R12</f>
        <v>121212121</v>
      </c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9" s="1" customFormat="1" ht="17.100000000000001" customHeight="1">
      <c r="M13" s="109" t="s">
        <v>44</v>
      </c>
      <c r="N13" s="109"/>
      <c r="O13" s="109"/>
      <c r="P13" s="109"/>
      <c r="Q13" s="109"/>
      <c r="R13" s="24" t="str">
        <f>見積書!R13</f>
        <v>gjagoijgoijiogjp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5" spans="1:39" s="1" customFormat="1" ht="18" customHeight="1">
      <c r="C15" s="4" t="s">
        <v>29</v>
      </c>
    </row>
    <row r="16" spans="1:39" s="1" customFormat="1" ht="39.950000000000003" customHeight="1">
      <c r="H16" s="25" t="s">
        <v>9</v>
      </c>
      <c r="I16" s="26"/>
      <c r="J16" s="26"/>
      <c r="K16" s="27"/>
      <c r="L16" s="28">
        <f>+Y31</f>
        <v>650000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6" t="s">
        <v>10</v>
      </c>
      <c r="Z16" s="29"/>
    </row>
    <row r="18" spans="1:33" s="1" customFormat="1" ht="20.100000000000001" customHeight="1">
      <c r="A18" s="30" t="s">
        <v>11</v>
      </c>
      <c r="B18" s="17"/>
      <c r="C18" s="17"/>
      <c r="D18" s="17"/>
      <c r="E18" s="17"/>
      <c r="F18" s="17" t="s">
        <v>12</v>
      </c>
      <c r="G18" s="17"/>
      <c r="H18" s="17"/>
      <c r="I18" s="17"/>
      <c r="J18" s="17"/>
      <c r="K18" s="17"/>
      <c r="L18" s="17"/>
      <c r="M18" s="17"/>
      <c r="N18" s="17"/>
      <c r="O18" s="31" t="s">
        <v>13</v>
      </c>
      <c r="P18" s="31"/>
      <c r="Q18" s="31"/>
      <c r="R18" s="17" t="s">
        <v>14</v>
      </c>
      <c r="S18" s="17"/>
      <c r="T18" s="17"/>
      <c r="U18" s="17" t="s">
        <v>15</v>
      </c>
      <c r="V18" s="17"/>
      <c r="W18" s="17"/>
      <c r="X18" s="17"/>
      <c r="Y18" s="17" t="s">
        <v>16</v>
      </c>
      <c r="Z18" s="17"/>
      <c r="AA18" s="17"/>
      <c r="AB18" s="17"/>
      <c r="AC18" s="17"/>
      <c r="AD18" s="17"/>
      <c r="AE18" s="17" t="s">
        <v>17</v>
      </c>
      <c r="AF18" s="17"/>
      <c r="AG18" s="18"/>
    </row>
    <row r="19" spans="1:33" s="1" customFormat="1" ht="27" customHeight="1">
      <c r="A19" s="32">
        <f>見積書!A19</f>
        <v>0</v>
      </c>
      <c r="B19" s="33"/>
      <c r="C19" s="33"/>
      <c r="D19" s="33"/>
      <c r="E19" s="33"/>
      <c r="F19" s="33">
        <f>見積書!F19</f>
        <v>0</v>
      </c>
      <c r="G19" s="33"/>
      <c r="H19" s="33"/>
      <c r="I19" s="33"/>
      <c r="J19" s="33"/>
      <c r="K19" s="33"/>
      <c r="L19" s="33"/>
      <c r="M19" s="33"/>
      <c r="N19" s="33"/>
      <c r="O19" s="34">
        <f>見積書!O19</f>
        <v>0</v>
      </c>
      <c r="P19" s="34"/>
      <c r="Q19" s="34"/>
      <c r="R19" s="35">
        <f>見積書!R19</f>
        <v>20</v>
      </c>
      <c r="S19" s="35"/>
      <c r="T19" s="35"/>
      <c r="U19" s="35">
        <f>見積書!U19</f>
        <v>5000</v>
      </c>
      <c r="V19" s="35"/>
      <c r="W19" s="35"/>
      <c r="X19" s="35"/>
      <c r="Y19" s="36">
        <f t="shared" ref="Y19:Y26" si="0">IF(R19="","",U19*R19)</f>
        <v>100000</v>
      </c>
      <c r="Z19" s="36"/>
      <c r="AA19" s="36"/>
      <c r="AB19" s="36"/>
      <c r="AC19" s="36"/>
      <c r="AD19" s="36"/>
      <c r="AE19" s="34"/>
      <c r="AF19" s="34"/>
      <c r="AG19" s="37"/>
    </row>
    <row r="20" spans="1:33" s="1" customFormat="1" ht="27" customHeight="1">
      <c r="A20" s="38">
        <f>見積書!A20</f>
        <v>0</v>
      </c>
      <c r="B20" s="39"/>
      <c r="C20" s="39"/>
      <c r="D20" s="39"/>
      <c r="E20" s="39"/>
      <c r="F20" s="39">
        <f>見積書!F20</f>
        <v>0</v>
      </c>
      <c r="G20" s="39"/>
      <c r="H20" s="39"/>
      <c r="I20" s="39"/>
      <c r="J20" s="39"/>
      <c r="K20" s="39"/>
      <c r="L20" s="39"/>
      <c r="M20" s="39"/>
      <c r="N20" s="39"/>
      <c r="O20" s="34" t="str">
        <f>見積書!O20</f>
        <v>〇</v>
      </c>
      <c r="P20" s="34"/>
      <c r="Q20" s="34"/>
      <c r="R20" s="40">
        <f>見積書!R20</f>
        <v>5</v>
      </c>
      <c r="S20" s="40"/>
      <c r="T20" s="40"/>
      <c r="U20" s="40">
        <f>見積書!U20</f>
        <v>100000</v>
      </c>
      <c r="V20" s="40"/>
      <c r="W20" s="40"/>
      <c r="X20" s="40"/>
      <c r="Y20" s="41">
        <f t="shared" si="0"/>
        <v>500000</v>
      </c>
      <c r="Z20" s="41"/>
      <c r="AA20" s="41"/>
      <c r="AB20" s="41"/>
      <c r="AC20" s="41"/>
      <c r="AD20" s="41"/>
      <c r="AE20" s="42"/>
      <c r="AF20" s="42"/>
      <c r="AG20" s="43"/>
    </row>
    <row r="21" spans="1:33" s="1" customFormat="1" ht="27" customHeight="1">
      <c r="A21" s="38">
        <f>見積書!A21</f>
        <v>0</v>
      </c>
      <c r="B21" s="39"/>
      <c r="C21" s="39"/>
      <c r="D21" s="39"/>
      <c r="E21" s="39"/>
      <c r="F21" s="39">
        <f>見積書!F21</f>
        <v>0</v>
      </c>
      <c r="G21" s="39"/>
      <c r="H21" s="39"/>
      <c r="I21" s="39"/>
      <c r="J21" s="39"/>
      <c r="K21" s="39"/>
      <c r="L21" s="39"/>
      <c r="M21" s="39"/>
      <c r="N21" s="39"/>
      <c r="O21" s="34">
        <f>見積書!O21</f>
        <v>0</v>
      </c>
      <c r="P21" s="34"/>
      <c r="Q21" s="34"/>
      <c r="R21" s="40">
        <f>見積書!R21</f>
        <v>0</v>
      </c>
      <c r="S21" s="40"/>
      <c r="T21" s="40"/>
      <c r="U21" s="40">
        <f>見積書!U21</f>
        <v>0</v>
      </c>
      <c r="V21" s="40"/>
      <c r="W21" s="40"/>
      <c r="X21" s="40"/>
      <c r="Y21" s="41">
        <f t="shared" si="0"/>
        <v>0</v>
      </c>
      <c r="Z21" s="41"/>
      <c r="AA21" s="41"/>
      <c r="AB21" s="41"/>
      <c r="AC21" s="41"/>
      <c r="AD21" s="41"/>
      <c r="AE21" s="42"/>
      <c r="AF21" s="42"/>
      <c r="AG21" s="43"/>
    </row>
    <row r="22" spans="1:33" s="1" customFormat="1" ht="27" customHeight="1">
      <c r="A22" s="38">
        <f>見積書!A22</f>
        <v>0</v>
      </c>
      <c r="B22" s="39"/>
      <c r="C22" s="39"/>
      <c r="D22" s="39"/>
      <c r="E22" s="39"/>
      <c r="F22" s="39">
        <f>見積書!F22</f>
        <v>0</v>
      </c>
      <c r="G22" s="39"/>
      <c r="H22" s="39"/>
      <c r="I22" s="39"/>
      <c r="J22" s="39"/>
      <c r="K22" s="39"/>
      <c r="L22" s="39"/>
      <c r="M22" s="39"/>
      <c r="N22" s="39"/>
      <c r="O22" s="34">
        <f>見積書!O22</f>
        <v>0</v>
      </c>
      <c r="P22" s="34"/>
      <c r="Q22" s="34"/>
      <c r="R22" s="40">
        <f>見積書!R22</f>
        <v>0</v>
      </c>
      <c r="S22" s="40"/>
      <c r="T22" s="40"/>
      <c r="U22" s="40">
        <f>見積書!U22</f>
        <v>0</v>
      </c>
      <c r="V22" s="40"/>
      <c r="W22" s="40"/>
      <c r="X22" s="40"/>
      <c r="Y22" s="41">
        <f t="shared" si="0"/>
        <v>0</v>
      </c>
      <c r="Z22" s="41"/>
      <c r="AA22" s="41"/>
      <c r="AB22" s="41"/>
      <c r="AC22" s="41"/>
      <c r="AD22" s="41"/>
      <c r="AE22" s="42"/>
      <c r="AF22" s="42"/>
      <c r="AG22" s="43"/>
    </row>
    <row r="23" spans="1:33" s="1" customFormat="1" ht="27" customHeight="1">
      <c r="A23" s="38">
        <f>見積書!A23</f>
        <v>0</v>
      </c>
      <c r="B23" s="39"/>
      <c r="C23" s="39"/>
      <c r="D23" s="39"/>
      <c r="E23" s="39"/>
      <c r="F23" s="39">
        <f>見積書!F23</f>
        <v>0</v>
      </c>
      <c r="G23" s="39"/>
      <c r="H23" s="39"/>
      <c r="I23" s="39"/>
      <c r="J23" s="39"/>
      <c r="K23" s="39"/>
      <c r="L23" s="39"/>
      <c r="M23" s="39"/>
      <c r="N23" s="39"/>
      <c r="O23" s="34">
        <f>見積書!O23</f>
        <v>0</v>
      </c>
      <c r="P23" s="34"/>
      <c r="Q23" s="34"/>
      <c r="R23" s="40">
        <f>見積書!R23</f>
        <v>0</v>
      </c>
      <c r="S23" s="40"/>
      <c r="T23" s="40"/>
      <c r="U23" s="40">
        <f>見積書!U23</f>
        <v>0</v>
      </c>
      <c r="V23" s="40"/>
      <c r="W23" s="40"/>
      <c r="X23" s="40"/>
      <c r="Y23" s="41">
        <f t="shared" si="0"/>
        <v>0</v>
      </c>
      <c r="Z23" s="41"/>
      <c r="AA23" s="41"/>
      <c r="AB23" s="41"/>
      <c r="AC23" s="41"/>
      <c r="AD23" s="41"/>
      <c r="AE23" s="42"/>
      <c r="AF23" s="42"/>
      <c r="AG23" s="43"/>
    </row>
    <row r="24" spans="1:33" s="1" customFormat="1" ht="27" customHeight="1">
      <c r="A24" s="38">
        <f>見積書!A24</f>
        <v>0</v>
      </c>
      <c r="B24" s="39"/>
      <c r="C24" s="39"/>
      <c r="D24" s="39"/>
      <c r="E24" s="39"/>
      <c r="F24" s="39">
        <f>見積書!F24</f>
        <v>0</v>
      </c>
      <c r="G24" s="39"/>
      <c r="H24" s="39"/>
      <c r="I24" s="39"/>
      <c r="J24" s="39"/>
      <c r="K24" s="39"/>
      <c r="L24" s="39"/>
      <c r="M24" s="39"/>
      <c r="N24" s="39"/>
      <c r="O24" s="34">
        <f>見積書!O24</f>
        <v>0</v>
      </c>
      <c r="P24" s="34"/>
      <c r="Q24" s="34"/>
      <c r="R24" s="40">
        <f>見積書!R24</f>
        <v>0</v>
      </c>
      <c r="S24" s="40"/>
      <c r="T24" s="40"/>
      <c r="U24" s="40">
        <f>見積書!U24</f>
        <v>0</v>
      </c>
      <c r="V24" s="40"/>
      <c r="W24" s="40"/>
      <c r="X24" s="40"/>
      <c r="Y24" s="41">
        <f t="shared" si="0"/>
        <v>0</v>
      </c>
      <c r="Z24" s="41"/>
      <c r="AA24" s="41"/>
      <c r="AB24" s="41"/>
      <c r="AC24" s="41"/>
      <c r="AD24" s="41"/>
      <c r="AE24" s="42"/>
      <c r="AF24" s="42"/>
      <c r="AG24" s="43"/>
    </row>
    <row r="25" spans="1:33" s="1" customFormat="1" ht="27" customHeight="1">
      <c r="A25" s="38">
        <f>見積書!A25</f>
        <v>0</v>
      </c>
      <c r="B25" s="39"/>
      <c r="C25" s="39"/>
      <c r="D25" s="39"/>
      <c r="E25" s="39"/>
      <c r="F25" s="39">
        <f>見積書!F25</f>
        <v>0</v>
      </c>
      <c r="G25" s="39"/>
      <c r="H25" s="39"/>
      <c r="I25" s="39"/>
      <c r="J25" s="39"/>
      <c r="K25" s="39"/>
      <c r="L25" s="39"/>
      <c r="M25" s="39"/>
      <c r="N25" s="39"/>
      <c r="O25" s="34">
        <f>見積書!O25</f>
        <v>0</v>
      </c>
      <c r="P25" s="34"/>
      <c r="Q25" s="34"/>
      <c r="R25" s="40">
        <f>見積書!R25</f>
        <v>0</v>
      </c>
      <c r="S25" s="40"/>
      <c r="T25" s="40"/>
      <c r="U25" s="40">
        <f>見積書!U25</f>
        <v>0</v>
      </c>
      <c r="V25" s="40"/>
      <c r="W25" s="40"/>
      <c r="X25" s="40"/>
      <c r="Y25" s="41">
        <f t="shared" si="0"/>
        <v>0</v>
      </c>
      <c r="Z25" s="41"/>
      <c r="AA25" s="41"/>
      <c r="AB25" s="41"/>
      <c r="AC25" s="41"/>
      <c r="AD25" s="41"/>
      <c r="AE25" s="42"/>
      <c r="AF25" s="42"/>
      <c r="AG25" s="43"/>
    </row>
    <row r="26" spans="1:33" s="1" customFormat="1" ht="27" customHeight="1">
      <c r="A26" s="38">
        <f>見積書!A26</f>
        <v>0</v>
      </c>
      <c r="B26" s="39"/>
      <c r="C26" s="39"/>
      <c r="D26" s="39"/>
      <c r="E26" s="39"/>
      <c r="F26" s="39">
        <f>見積書!F26</f>
        <v>0</v>
      </c>
      <c r="G26" s="39"/>
      <c r="H26" s="39"/>
      <c r="I26" s="39"/>
      <c r="J26" s="39"/>
      <c r="K26" s="39"/>
      <c r="L26" s="39"/>
      <c r="M26" s="39"/>
      <c r="N26" s="39"/>
      <c r="O26" s="34">
        <f>見積書!O26</f>
        <v>0</v>
      </c>
      <c r="P26" s="34"/>
      <c r="Q26" s="34"/>
      <c r="R26" s="40">
        <f>見積書!R26</f>
        <v>0</v>
      </c>
      <c r="S26" s="40"/>
      <c r="T26" s="40"/>
      <c r="U26" s="40">
        <f>見積書!U26</f>
        <v>0</v>
      </c>
      <c r="V26" s="40"/>
      <c r="W26" s="40"/>
      <c r="X26" s="40"/>
      <c r="Y26" s="41">
        <f t="shared" si="0"/>
        <v>0</v>
      </c>
      <c r="Z26" s="41"/>
      <c r="AA26" s="41"/>
      <c r="AB26" s="41"/>
      <c r="AC26" s="41"/>
      <c r="AD26" s="41"/>
      <c r="AE26" s="42"/>
      <c r="AF26" s="42"/>
      <c r="AG26" s="43"/>
    </row>
    <row r="27" spans="1:33" s="1" customFormat="1" ht="27" customHeight="1">
      <c r="A27" s="44" t="s">
        <v>19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6"/>
      <c r="P27" s="46"/>
      <c r="Q27" s="46"/>
      <c r="R27" s="47"/>
      <c r="S27" s="47"/>
      <c r="T27" s="47"/>
      <c r="U27" s="47"/>
      <c r="V27" s="47"/>
      <c r="W27" s="47"/>
      <c r="X27" s="48"/>
      <c r="Y27" s="40">
        <f>見積書!Y27</f>
        <v>600000</v>
      </c>
      <c r="Z27" s="40"/>
      <c r="AA27" s="40"/>
      <c r="AB27" s="40"/>
      <c r="AC27" s="40"/>
      <c r="AD27" s="40"/>
      <c r="AE27" s="42"/>
      <c r="AF27" s="42"/>
      <c r="AG27" s="43"/>
    </row>
    <row r="28" spans="1:33" s="1" customFormat="1" ht="27" customHeight="1">
      <c r="A28" s="44" t="s">
        <v>20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6"/>
      <c r="P28" s="46"/>
      <c r="Q28" s="46"/>
      <c r="R28" s="47"/>
      <c r="S28" s="47"/>
      <c r="T28" s="47"/>
      <c r="U28" s="47"/>
      <c r="V28" s="47"/>
      <c r="W28" s="47"/>
      <c r="X28" s="48"/>
      <c r="Y28" s="40">
        <f>見積書!Y28</f>
        <v>50000</v>
      </c>
      <c r="Z28" s="40"/>
      <c r="AA28" s="40"/>
      <c r="AB28" s="40"/>
      <c r="AC28" s="40"/>
      <c r="AD28" s="40"/>
      <c r="AE28" s="42"/>
      <c r="AF28" s="42"/>
      <c r="AG28" s="43"/>
    </row>
    <row r="29" spans="1:33" s="1" customFormat="1" ht="27" customHeight="1">
      <c r="A29" s="52" t="s">
        <v>21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>
        <f>見積書!O29</f>
        <v>100000</v>
      </c>
      <c r="P29" s="54"/>
      <c r="Q29" s="54"/>
      <c r="R29" s="54"/>
      <c r="S29" s="54"/>
      <c r="T29" s="54"/>
      <c r="U29" s="47"/>
      <c r="V29" s="47"/>
      <c r="W29" s="47"/>
      <c r="X29" s="48"/>
      <c r="Y29" s="55">
        <f>見積書!Y29</f>
        <v>10000</v>
      </c>
      <c r="Z29" s="55"/>
      <c r="AA29" s="55"/>
      <c r="AB29" s="55"/>
      <c r="AC29" s="55"/>
      <c r="AD29" s="55"/>
      <c r="AE29" s="42"/>
      <c r="AF29" s="42"/>
      <c r="AG29" s="43"/>
    </row>
    <row r="30" spans="1:33" s="1" customFormat="1" ht="27" customHeight="1">
      <c r="A30" s="56" t="s">
        <v>22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>
        <f>見積書!O30</f>
        <v>500000</v>
      </c>
      <c r="P30" s="58"/>
      <c r="Q30" s="58"/>
      <c r="R30" s="59"/>
      <c r="S30" s="59"/>
      <c r="T30" s="59"/>
      <c r="U30" s="60"/>
      <c r="V30" s="60"/>
      <c r="W30" s="60"/>
      <c r="X30" s="61"/>
      <c r="Y30" s="62">
        <f>見積書!Y30</f>
        <v>40000</v>
      </c>
      <c r="Z30" s="62"/>
      <c r="AA30" s="62"/>
      <c r="AB30" s="62"/>
      <c r="AC30" s="62"/>
      <c r="AD30" s="62"/>
      <c r="AE30" s="63"/>
      <c r="AF30" s="63"/>
      <c r="AG30" s="64"/>
    </row>
    <row r="31" spans="1:33" s="1" customFormat="1" ht="27" customHeight="1">
      <c r="A31" s="69" t="s">
        <v>23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1"/>
      <c r="P31" s="71"/>
      <c r="Q31" s="71"/>
      <c r="R31" s="72"/>
      <c r="S31" s="72"/>
      <c r="T31" s="72"/>
      <c r="U31" s="72"/>
      <c r="V31" s="72"/>
      <c r="W31" s="72"/>
      <c r="X31" s="73"/>
      <c r="Y31" s="74">
        <f>見積書!Y31</f>
        <v>650000</v>
      </c>
      <c r="Z31" s="74"/>
      <c r="AA31" s="74"/>
      <c r="AB31" s="74"/>
      <c r="AC31" s="74"/>
      <c r="AD31" s="74"/>
      <c r="AE31" s="17"/>
      <c r="AF31" s="17"/>
      <c r="AG31" s="18"/>
    </row>
    <row r="32" spans="1:33" s="1" customFormat="1" ht="15" customHeight="1"/>
    <row r="33" spans="1:33" s="1" customFormat="1" ht="17.100000000000001" customHeight="1">
      <c r="A33" s="75" t="s">
        <v>24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 t="s">
        <v>25</v>
      </c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50"/>
    </row>
    <row r="34" spans="1:33" s="1" customFormat="1" ht="17.100000000000001" customHeight="1">
      <c r="A34" s="51" t="s">
        <v>26</v>
      </c>
      <c r="B34" s="42"/>
      <c r="C34" s="42"/>
      <c r="D34" s="42"/>
      <c r="E34" s="42"/>
      <c r="F34" s="42" t="s">
        <v>9</v>
      </c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 t="s">
        <v>26</v>
      </c>
      <c r="R34" s="42"/>
      <c r="S34" s="42"/>
      <c r="T34" s="42"/>
      <c r="U34" s="42"/>
      <c r="V34" s="42" t="s">
        <v>9</v>
      </c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3"/>
    </row>
    <row r="35" spans="1:33" s="1" customFormat="1" ht="17.100000000000001" customHeight="1">
      <c r="A35" s="51">
        <f>+見積書!A35</f>
        <v>0</v>
      </c>
      <c r="B35" s="42"/>
      <c r="C35" s="42"/>
      <c r="D35" s="42"/>
      <c r="E35" s="42"/>
      <c r="F35" s="42">
        <f>+見積書!F35</f>
        <v>0</v>
      </c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>
        <f>+見積書!Q35</f>
        <v>0</v>
      </c>
      <c r="R35" s="42"/>
      <c r="S35" s="42"/>
      <c r="T35" s="42"/>
      <c r="U35" s="42"/>
      <c r="V35" s="42">
        <f>+見積書!V35</f>
        <v>0</v>
      </c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3"/>
    </row>
    <row r="36" spans="1:33" s="1" customFormat="1" ht="17.100000000000001" customHeight="1">
      <c r="A36" s="51">
        <f>+見積書!A36</f>
        <v>0</v>
      </c>
      <c r="B36" s="42"/>
      <c r="C36" s="42"/>
      <c r="D36" s="42"/>
      <c r="E36" s="42"/>
      <c r="F36" s="42">
        <f>+見積書!F36</f>
        <v>0</v>
      </c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>
        <f>+見積書!Q36</f>
        <v>0</v>
      </c>
      <c r="R36" s="42"/>
      <c r="S36" s="42"/>
      <c r="T36" s="42"/>
      <c r="U36" s="42"/>
      <c r="V36" s="42">
        <f>+見積書!V36</f>
        <v>0</v>
      </c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</row>
    <row r="37" spans="1:33" s="1" customFormat="1" ht="17.100000000000001" customHeight="1">
      <c r="A37" s="51">
        <f>+見積書!A37</f>
        <v>0</v>
      </c>
      <c r="B37" s="42"/>
      <c r="C37" s="42"/>
      <c r="D37" s="42"/>
      <c r="E37" s="42"/>
      <c r="F37" s="42">
        <f>+見積書!F37</f>
        <v>0</v>
      </c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>
        <f>+見積書!Q37</f>
        <v>0</v>
      </c>
      <c r="R37" s="42"/>
      <c r="S37" s="42"/>
      <c r="T37" s="42"/>
      <c r="U37" s="42"/>
      <c r="V37" s="42">
        <f>+見積書!V37</f>
        <v>0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3"/>
    </row>
    <row r="38" spans="1:33" s="1" customFormat="1" ht="17.100000000000001" customHeight="1">
      <c r="A38" s="65" t="s">
        <v>27</v>
      </c>
      <c r="B38" s="66"/>
      <c r="C38" s="66"/>
      <c r="D38" s="66"/>
      <c r="E38" s="66"/>
      <c r="F38" s="66">
        <f>+見積書!F38</f>
        <v>0</v>
      </c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 t="s">
        <v>27</v>
      </c>
      <c r="R38" s="66"/>
      <c r="S38" s="66"/>
      <c r="T38" s="66"/>
      <c r="U38" s="66"/>
      <c r="V38" s="66">
        <f>+見積書!V38</f>
        <v>0</v>
      </c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7"/>
    </row>
    <row r="39" spans="1:33" s="1" customFormat="1"/>
    <row r="40" spans="1:33" s="1" customFormat="1"/>
    <row r="41" spans="1:33" s="1" customFormat="1"/>
    <row r="42" spans="1:33" s="1" customFormat="1" ht="18" customHeight="1"/>
    <row r="43" spans="1:33" s="1" customFormat="1" ht="18" customHeight="1"/>
    <row r="44" spans="1:33" s="1" customFormat="1" ht="18" customHeight="1"/>
    <row r="45" spans="1:33" s="1" customFormat="1" ht="18" customHeight="1"/>
    <row r="46" spans="1:33" s="1" customFormat="1" ht="18" customHeight="1"/>
    <row r="47" spans="1:33" s="1" customFormat="1" ht="18" customHeight="1"/>
    <row r="48" spans="1:33" s="1" customFormat="1" ht="18" customHeight="1"/>
    <row r="49" s="1" customFormat="1" ht="18" customHeight="1"/>
    <row r="50" s="1" customFormat="1" ht="18" customHeight="1"/>
    <row r="51" s="1" customFormat="1" ht="18" customHeight="1"/>
  </sheetData>
  <mergeCells count="142">
    <mergeCell ref="A38:E38"/>
    <mergeCell ref="F38:P38"/>
    <mergeCell ref="Q38:U38"/>
    <mergeCell ref="V38:AG38"/>
    <mergeCell ref="A2:M3"/>
    <mergeCell ref="A35:E35"/>
    <mergeCell ref="F35:P35"/>
    <mergeCell ref="Q35:U35"/>
    <mergeCell ref="V35:AG35"/>
    <mergeCell ref="A36:E36"/>
    <mergeCell ref="F36:P36"/>
    <mergeCell ref="Q36:U36"/>
    <mergeCell ref="V36:AG36"/>
    <mergeCell ref="A37:E37"/>
    <mergeCell ref="F37:P37"/>
    <mergeCell ref="Q37:U37"/>
    <mergeCell ref="V37:AG37"/>
    <mergeCell ref="A31:N31"/>
    <mergeCell ref="O31:Q31"/>
    <mergeCell ref="R31:T31"/>
    <mergeCell ref="U31:X31"/>
    <mergeCell ref="Y31:AD31"/>
    <mergeCell ref="AE31:AG31"/>
    <mergeCell ref="A33:P33"/>
    <mergeCell ref="Q33:AG33"/>
    <mergeCell ref="A34:E34"/>
    <mergeCell ref="F34:P34"/>
    <mergeCell ref="Q34:U34"/>
    <mergeCell ref="V34:AG34"/>
    <mergeCell ref="A29:N29"/>
    <mergeCell ref="O29:T29"/>
    <mergeCell ref="U29:X29"/>
    <mergeCell ref="Y29:AD29"/>
    <mergeCell ref="AE29:AG29"/>
    <mergeCell ref="A30:N30"/>
    <mergeCell ref="O30:T30"/>
    <mergeCell ref="U30:X30"/>
    <mergeCell ref="Y30:AD30"/>
    <mergeCell ref="AE30:AG30"/>
    <mergeCell ref="A27:N27"/>
    <mergeCell ref="O27:Q27"/>
    <mergeCell ref="R27:T27"/>
    <mergeCell ref="U27:X27"/>
    <mergeCell ref="Y27:AD27"/>
    <mergeCell ref="AE27:AG27"/>
    <mergeCell ref="A28:N28"/>
    <mergeCell ref="O28:Q28"/>
    <mergeCell ref="R28:T28"/>
    <mergeCell ref="U28:X28"/>
    <mergeCell ref="Y28:AD28"/>
    <mergeCell ref="AE28:AG28"/>
    <mergeCell ref="A25:E25"/>
    <mergeCell ref="F25:N25"/>
    <mergeCell ref="O25:Q25"/>
    <mergeCell ref="R25:T25"/>
    <mergeCell ref="U25:X25"/>
    <mergeCell ref="Y25:AD25"/>
    <mergeCell ref="AE25:AG25"/>
    <mergeCell ref="A26:E26"/>
    <mergeCell ref="F26:N26"/>
    <mergeCell ref="O26:Q26"/>
    <mergeCell ref="R26:T26"/>
    <mergeCell ref="U26:X26"/>
    <mergeCell ref="Y26:AD26"/>
    <mergeCell ref="AE26:AG26"/>
    <mergeCell ref="A23:E23"/>
    <mergeCell ref="F23:N23"/>
    <mergeCell ref="O23:Q23"/>
    <mergeCell ref="R23:T23"/>
    <mergeCell ref="U23:X23"/>
    <mergeCell ref="Y23:AD23"/>
    <mergeCell ref="AE23:AG23"/>
    <mergeCell ref="A24:E24"/>
    <mergeCell ref="F24:N24"/>
    <mergeCell ref="O24:Q24"/>
    <mergeCell ref="R24:T24"/>
    <mergeCell ref="U24:X24"/>
    <mergeCell ref="Y24:AD24"/>
    <mergeCell ref="AE24:AG24"/>
    <mergeCell ref="A21:E21"/>
    <mergeCell ref="F21:N21"/>
    <mergeCell ref="O21:Q21"/>
    <mergeCell ref="R21:T21"/>
    <mergeCell ref="U21:X21"/>
    <mergeCell ref="Y21:AD21"/>
    <mergeCell ref="AE21:AG21"/>
    <mergeCell ref="A22:E22"/>
    <mergeCell ref="F22:N22"/>
    <mergeCell ref="O22:Q22"/>
    <mergeCell ref="R22:T22"/>
    <mergeCell ref="U22:X22"/>
    <mergeCell ref="Y22:AD22"/>
    <mergeCell ref="AE22:AG22"/>
    <mergeCell ref="A19:E19"/>
    <mergeCell ref="F19:N19"/>
    <mergeCell ref="O19:Q19"/>
    <mergeCell ref="R19:T19"/>
    <mergeCell ref="U19:X19"/>
    <mergeCell ref="Y19:AD19"/>
    <mergeCell ref="AE19:AG19"/>
    <mergeCell ref="A20:E20"/>
    <mergeCell ref="F20:N20"/>
    <mergeCell ref="O20:Q20"/>
    <mergeCell ref="R20:T20"/>
    <mergeCell ref="U20:X20"/>
    <mergeCell ref="Y20:AD20"/>
    <mergeCell ref="AE20:AG20"/>
    <mergeCell ref="M12:Q12"/>
    <mergeCell ref="R12:AG12"/>
    <mergeCell ref="M13:Q13"/>
    <mergeCell ref="R13:AG13"/>
    <mergeCell ref="H16:K16"/>
    <mergeCell ref="L16:X16"/>
    <mergeCell ref="Y16:Z16"/>
    <mergeCell ref="A18:E18"/>
    <mergeCell ref="F18:N18"/>
    <mergeCell ref="O18:Q18"/>
    <mergeCell ref="R18:T18"/>
    <mergeCell ref="U18:X18"/>
    <mergeCell ref="Y18:AD18"/>
    <mergeCell ref="AE18:AG18"/>
    <mergeCell ref="M7:Q7"/>
    <mergeCell ref="R7:AG7"/>
    <mergeCell ref="M8:Q8"/>
    <mergeCell ref="R8:AG8"/>
    <mergeCell ref="M9:Q9"/>
    <mergeCell ref="R9:AG9"/>
    <mergeCell ref="M10:Q10"/>
    <mergeCell ref="R10:AG10"/>
    <mergeCell ref="M11:Q11"/>
    <mergeCell ref="R11:AG11"/>
    <mergeCell ref="J1:X1"/>
    <mergeCell ref="Y3:AG3"/>
    <mergeCell ref="M5:Q5"/>
    <mergeCell ref="R5:S5"/>
    <mergeCell ref="T5:U5"/>
    <mergeCell ref="V5:W5"/>
    <mergeCell ref="X5:Y5"/>
    <mergeCell ref="M6:Q6"/>
    <mergeCell ref="R6:AG6"/>
    <mergeCell ref="AB2:AG2"/>
    <mergeCell ref="AB1:AG1"/>
  </mergeCells>
  <phoneticPr fontId="14"/>
  <printOptions horizontalCentered="1"/>
  <pageMargins left="0.51180555555555596" right="0.51180555555555596" top="0.59027777777777801" bottom="0.5902777777777780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j U q F V P I Z k Q u o A A A A + A A A A B I A H A B D b 2 5 m a W c v U G F j a 2 F n Z S 5 4 b W w g o h g A K K A U A A A A A A A A A A A A A A A A A A A A A A A A A A A A h Y / N C o J A G E V f R W b v / F V S 8 j k u 2 k W C E E T b Q S e d 0 j G c M X 2 3 F j 1 S r 5 B Q V r u W 9 3 I u n P u 4 3 S E e 6 s q 7 q t b q x k S I Y Y o 8 Z b I m 1 6 a I U O e O / h L F A l K Z n W W h v B E 2 N h y s j l D p 3 C U k p O 9 7 3 M 9 w 0 x a E U 8 r I I d n u s l L V 0 t f G O m k y h T 6 r / P 8 K C d i / Z A T H A c M L t u J 4 H j A g U w 2 J N l + E j 8 a Y A v k p Y d 1 V r m u V O E l / k w K Z I p D 3 C / E E U E s D B B Q A A g A I A I 1 K h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N S o V U b / O O Y c A A A A D u A A A A E w A c A E Z v c m 1 1 b G F z L 1 N l Y 3 R p b 2 4 x L m 0 g o h g A K K A U A A A A A A A A A A A A A A A A A A A A A A A A A A A A K 0 5 N L s n M z 1 M I h t C G 1 r x c v F z F G Y l F q S k K z + a s e t Y 5 9 W X 7 R A V b h Z z U E l 4 u B S B 4 3 L T 3 c f O e x 0 0 7 g Y K u F c m p O X r O p U V F q X k l 4 f l F 2 U n 5 + d k a m t X R f o m 5 q b Z K j 5 v b Q E q b p z 1 u X m 2 i F F s b 7 Z y f V w J U G a s D M e r p k s 5 n s 7 c 8 b p z 6 u K n n c e P 8 p / O 6 g W a G J C b l p O q F F C X m F a f l F + U 6 5 + e U 5 u a F V B a k F m v A r d a p r l a C O 0 5 J R 6 E E K K 1 Q k l p R U l u r y c u V m Y f L e G s A U E s B A i 0 A F A A C A A g A j U q F V P I Z k Q u o A A A A + A A A A B I A A A A A A A A A A A A A A A A A A A A A A E N v b m Z p Z y 9 Q Y W N r Y W d l L n h t b F B L A Q I t A B Q A A g A I A I 1 K h V Q P y u m r p A A A A O k A A A A T A A A A A A A A A A A A A A A A A P Q A A A B b Q 2 9 u d G V u d F 9 U e X B l c 1 0 u e G 1 s U E s B A i 0 A F A A C A A g A j U q F V G / z j m H A A A A A 7 g A A A B M A A A A A A A A A A A A A A A A A 5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I w k A A A A A A A A B C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2 J T l D J U F B J U U 2 J T g 5 J T k 1 J U U 5 J T g 3 J T k x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T a G V l d D E i I C 8 + P E V u d H J 5 I F R 5 c G U 9 I l J l Y 2 9 2 Z X J 5 V G F y Z 2 V 0 Q 2 9 s d W 1 u I i B W Y W x 1 Z T 0 i b D E i I C 8 + P E V u d H J 5 I F R 5 c G U 9 I l J l Y 2 9 2 Z X J 5 V G F y Z 2 V 0 U m 9 3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Q t M D V U M D A 6 M j A 6 M j A u O T U x M j c z O F o i I C 8 + P E V u d H J 5 I F R 5 c G U 9 I k Z p b G x D b 2 x 1 b W 5 U e X B l c y I g V m F s d W U 9 I n N C Z z 0 9 I i A v P j x F b n R y e S B U e X B l P S J G a W x s Q 2 9 s d W 1 u T m F t Z X M i I F Z h b H V l P S J z W y Z x d W 9 0 O + a c q u a J l e m H k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a c q u a J l e m H k S / l p I n m m 7 T j g Z X j g o z j g Z / l n o s u e + a c q u a J l e m H k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/ m n K r m i Z X p h 5 E v 5 a S J 5 p u 0 4 4 G V 4 4 K M 4 4 G f 5 Z 6 L L n v m n K r m i Z X p h 5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i U 5 Q y V B Q S V F N i U 4 O S U 5 N S V F O S U 4 N y U 5 M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Y l O U M l Q U E l R T Y l O D k l O T U l R T k l O D c l O T E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n X y p y + 3 j B E p s a p n E R w u v M A A A A A A g A A A A A A A 2 Y A A M A A A A A Q A A A A 5 r 0 B X d E 5 V f Q b P f o b X q Y F T g A A A A A E g A A A o A A A A B A A A A D / 7 J v c q Q 3 L Y 1 7 M f 5 y 0 x 0 k X U A A A A A / 0 f M g n e q D 4 R k P I e 5 h B 9 H 4 1 h y P x Z h s r u 2 E P 1 W y o v 0 / O J 0 K E x c a O o a x I m F m g P j d T t X f S Q S V E w a x i i o o S 0 E E 8 f 8 a H V r n + T 2 V N z 0 i f N 5 N 2 F u 8 q F A A A A C D M 5 6 K 8 Q C y B o U s 7 9 o o q d g n B N I C S < / D a t a M a s h u p > 
</file>

<file path=customXml/itemProps1.xml><?xml version="1.0" encoding="utf-8"?>
<ds:datastoreItem xmlns:ds="http://schemas.openxmlformats.org/officeDocument/2006/customXml" ds:itemID="{879262C6-5632-4AB3-848D-92AF355A555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請求書</vt:lpstr>
      <vt:lpstr>見積書</vt:lpstr>
      <vt:lpstr>納品書</vt:lpstr>
      <vt:lpstr>納品書（控）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県立光風病院</dc:creator>
  <cp:lastModifiedBy>Administrator</cp:lastModifiedBy>
  <cp:lastPrinted>2023-01-18T09:21:19Z</cp:lastPrinted>
  <dcterms:created xsi:type="dcterms:W3CDTF">2002-03-31T08:43:00Z</dcterms:created>
  <dcterms:modified xsi:type="dcterms:W3CDTF">2023-01-19T09:58:16Z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EAF92BDEC76D4D7A8D6F4BAFE896149B</vt:lpwstr>
  </property>
  <property fmtid="{D5CDD505-2E9C-101B-9397-08002B2CF9AE}" pid="3" name="KSOProductBuildVer">
    <vt:lpwstr>1041-11.8.2.8500</vt:lpwstr>
  </property>
</Properties>
</file>